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LAPTOP-LTBJ2K3I\Desktop\završni 2023 i 2024\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88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E307" i="9"/>
  <c r="B307" i="9" s="1"/>
  <c r="H306" i="9"/>
  <c r="E306" i="9" s="1"/>
  <c r="B306" i="9" s="1"/>
  <c r="G306" i="9"/>
  <c r="F306" i="9"/>
  <c r="H305" i="9"/>
  <c r="G305" i="9"/>
  <c r="F305" i="9"/>
  <c r="E305" i="9"/>
  <c r="B305" i="9" s="1"/>
  <c r="H304" i="9"/>
  <c r="E304" i="9" s="1"/>
  <c r="B304" i="9" s="1"/>
  <c r="G304" i="9"/>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F297" i="9"/>
  <c r="E297" i="9"/>
  <c r="B297" i="9" s="1"/>
  <c r="H296" i="9"/>
  <c r="G296" i="9"/>
  <c r="F296" i="9"/>
  <c r="H295" i="9"/>
  <c r="G295" i="9"/>
  <c r="F295" i="9"/>
  <c r="E295" i="9"/>
  <c r="B295" i="9" s="1"/>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F284" i="9"/>
  <c r="E284" i="9"/>
  <c r="B284" i="9" s="1"/>
  <c r="H283" i="9"/>
  <c r="E283" i="9" s="1"/>
  <c r="B283" i="9" s="1"/>
  <c r="G283" i="9"/>
  <c r="F283" i="9"/>
  <c r="H282" i="9"/>
  <c r="E282" i="9" s="1"/>
  <c r="B282" i="9" s="1"/>
  <c r="G282" i="9"/>
  <c r="F282" i="9"/>
  <c r="F281" i="9"/>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F151" i="9"/>
  <c r="E151" i="9"/>
  <c r="B151" i="9" s="1"/>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G141" i="9"/>
  <c r="F141" i="9"/>
  <c r="E141" i="9"/>
  <c r="B141" i="9" s="1"/>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G133" i="9"/>
  <c r="F133" i="9"/>
  <c r="E133" i="9"/>
  <c r="B133" i="9" s="1"/>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G125" i="9"/>
  <c r="F125" i="9"/>
  <c r="E125" i="9"/>
  <c r="B125" i="9" s="1"/>
  <c r="H124" i="9"/>
  <c r="E124" i="9" s="1"/>
  <c r="G124" i="9"/>
  <c r="F124" i="9"/>
  <c r="B124" i="9"/>
  <c r="H123" i="9"/>
  <c r="G123" i="9"/>
  <c r="F123" i="9"/>
  <c r="E123" i="9"/>
  <c r="B123" i="9" s="1"/>
  <c r="H122" i="9"/>
  <c r="E122" i="9" s="1"/>
  <c r="G122" i="9"/>
  <c r="F122" i="9"/>
  <c r="B122" i="9"/>
  <c r="H121" i="9"/>
  <c r="G121" i="9"/>
  <c r="F121" i="9"/>
  <c r="E121" i="9"/>
  <c r="B121" i="9" s="1"/>
  <c r="H120" i="9"/>
  <c r="E120" i="9" s="1"/>
  <c r="G120" i="9"/>
  <c r="F120" i="9"/>
  <c r="B120" i="9"/>
  <c r="H119" i="9"/>
  <c r="G119" i="9"/>
  <c r="F119" i="9"/>
  <c r="E119" i="9"/>
  <c r="B119" i="9" s="1"/>
  <c r="H118" i="9"/>
  <c r="E118" i="9" s="1"/>
  <c r="G118" i="9"/>
  <c r="F118" i="9"/>
  <c r="B118" i="9"/>
  <c r="H117" i="9"/>
  <c r="G117" i="9"/>
  <c r="F117" i="9"/>
  <c r="E117" i="9"/>
  <c r="B117" i="9" s="1"/>
  <c r="H116" i="9"/>
  <c r="E116" i="9" s="1"/>
  <c r="G116" i="9"/>
  <c r="F116" i="9"/>
  <c r="B116" i="9"/>
  <c r="H115" i="9"/>
  <c r="G115" i="9"/>
  <c r="F115" i="9"/>
  <c r="E115" i="9"/>
  <c r="B115" i="9" s="1"/>
  <c r="H114" i="9"/>
  <c r="E114" i="9" s="1"/>
  <c r="G114" i="9"/>
  <c r="F114" i="9"/>
  <c r="B114" i="9"/>
  <c r="H113" i="9"/>
  <c r="G113" i="9"/>
  <c r="F113" i="9"/>
  <c r="E113" i="9"/>
  <c r="B113" i="9" s="1"/>
  <c r="H112" i="9"/>
  <c r="E112" i="9" s="1"/>
  <c r="G112" i="9"/>
  <c r="F112" i="9"/>
  <c r="B112" i="9"/>
  <c r="H111" i="9"/>
  <c r="G111" i="9"/>
  <c r="F111" i="9"/>
  <c r="E111" i="9"/>
  <c r="B111" i="9" s="1"/>
  <c r="H110" i="9"/>
  <c r="E110" i="9" s="1"/>
  <c r="G110" i="9"/>
  <c r="F110" i="9"/>
  <c r="B110" i="9"/>
  <c r="H109" i="9"/>
  <c r="G109" i="9"/>
  <c r="F109" i="9"/>
  <c r="E109" i="9"/>
  <c r="B109" i="9" s="1"/>
  <c r="H108" i="9"/>
  <c r="E108" i="9" s="1"/>
  <c r="G108" i="9"/>
  <c r="F108" i="9"/>
  <c r="B108" i="9"/>
  <c r="H107" i="9"/>
  <c r="G107" i="9"/>
  <c r="F107" i="9"/>
  <c r="E107" i="9"/>
  <c r="B107" i="9" s="1"/>
  <c r="H106" i="9"/>
  <c r="E106" i="9" s="1"/>
  <c r="G106" i="9"/>
  <c r="F106" i="9"/>
  <c r="B106" i="9"/>
  <c r="H105" i="9"/>
  <c r="G105" i="9"/>
  <c r="F105" i="9"/>
  <c r="E105" i="9"/>
  <c r="B105" i="9" s="1"/>
  <c r="H104" i="9"/>
  <c r="E104" i="9" s="1"/>
  <c r="G104" i="9"/>
  <c r="F104" i="9"/>
  <c r="B104" i="9"/>
  <c r="H103" i="9"/>
  <c r="G103" i="9"/>
  <c r="F103" i="9"/>
  <c r="E103" i="9"/>
  <c r="B103" i="9" s="1"/>
  <c r="H102" i="9"/>
  <c r="E102" i="9" s="1"/>
  <c r="G102" i="9"/>
  <c r="F102" i="9"/>
  <c r="B102" i="9"/>
  <c r="H101" i="9"/>
  <c r="G101" i="9"/>
  <c r="F101" i="9"/>
  <c r="E101" i="9"/>
  <c r="B101" i="9" s="1"/>
  <c r="H100" i="9"/>
  <c r="E100" i="9" s="1"/>
  <c r="G100" i="9"/>
  <c r="F100" i="9"/>
  <c r="B100" i="9"/>
  <c r="H99" i="9"/>
  <c r="G99" i="9"/>
  <c r="F99" i="9"/>
  <c r="E99" i="9"/>
  <c r="B99" i="9" s="1"/>
  <c r="H98" i="9"/>
  <c r="E98" i="9" s="1"/>
  <c r="G98" i="9"/>
  <c r="F98" i="9"/>
  <c r="B98" i="9"/>
  <c r="H97" i="9"/>
  <c r="G97" i="9"/>
  <c r="F97" i="9"/>
  <c r="E97" i="9"/>
  <c r="B97" i="9" s="1"/>
  <c r="H96" i="9"/>
  <c r="E96" i="9" s="1"/>
  <c r="G96" i="9"/>
  <c r="F96" i="9"/>
  <c r="B96" i="9"/>
  <c r="H95" i="9"/>
  <c r="G95" i="9"/>
  <c r="F95" i="9"/>
  <c r="E95" i="9"/>
  <c r="B95" i="9" s="1"/>
  <c r="H94" i="9"/>
  <c r="E94" i="9" s="1"/>
  <c r="G94" i="9"/>
  <c r="F94" i="9"/>
  <c r="B94" i="9"/>
  <c r="H93" i="9"/>
  <c r="G93" i="9"/>
  <c r="F93" i="9"/>
  <c r="E93" i="9"/>
  <c r="B93" i="9" s="1"/>
  <c r="H92" i="9"/>
  <c r="E92" i="9" s="1"/>
  <c r="G92" i="9"/>
  <c r="F92" i="9"/>
  <c r="B92" i="9"/>
  <c r="H91" i="9"/>
  <c r="G91" i="9"/>
  <c r="F91" i="9"/>
  <c r="E91" i="9"/>
  <c r="B91" i="9" s="1"/>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G82" i="9"/>
  <c r="F82" i="9"/>
  <c r="B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G63" i="9"/>
  <c r="F63" i="9"/>
  <c r="E63" i="9"/>
  <c r="B63" i="9" s="1"/>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G55" i="9"/>
  <c r="F55" i="9"/>
  <c r="E55" i="9"/>
  <c r="B55" i="9" s="1"/>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G26" i="9"/>
  <c r="F26" i="9"/>
  <c r="E26" i="9"/>
  <c r="B26" i="9" s="1"/>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I3" i="9"/>
  <c r="H3" i="9"/>
  <c r="G3" i="9"/>
  <c r="D101" i="8"/>
  <c r="C1576" i="1" s="1"/>
  <c r="G1576" i="1" s="1"/>
  <c r="D95" i="8"/>
  <c r="D90" i="8"/>
  <c r="C1565" i="1" s="1"/>
  <c r="D85" i="8"/>
  <c r="D80" i="8"/>
  <c r="D75" i="8"/>
  <c r="D70" i="8"/>
  <c r="D65" i="8"/>
  <c r="D60" i="8"/>
  <c r="C1535" i="1" s="1"/>
  <c r="H1535" i="1" s="1"/>
  <c r="D55" i="8"/>
  <c r="D50" i="8"/>
  <c r="D49" i="8" s="1"/>
  <c r="C1524" i="1" s="1"/>
  <c r="G1524" i="1" s="1"/>
  <c r="D44" i="8"/>
  <c r="D36" i="8"/>
  <c r="D26" i="8"/>
  <c r="D24" i="8" s="1"/>
  <c r="D18" i="8"/>
  <c r="D8" i="8"/>
  <c r="D6" i="8" s="1"/>
  <c r="C1481" i="1" s="1"/>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D245" i="5"/>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E198" i="5"/>
  <c r="D198" i="5"/>
  <c r="F198" i="5" s="1"/>
  <c r="F197" i="5"/>
  <c r="F196" i="5"/>
  <c r="F195" i="5"/>
  <c r="F194" i="5"/>
  <c r="F193" i="5"/>
  <c r="F192" i="5"/>
  <c r="E191" i="5"/>
  <c r="D191" i="5"/>
  <c r="D190" i="5" s="1"/>
  <c r="E190" i="5"/>
  <c r="H310" i="9" s="1"/>
  <c r="F189" i="5"/>
  <c r="F188" i="5"/>
  <c r="F187" i="5"/>
  <c r="F186" i="5"/>
  <c r="F185" i="5"/>
  <c r="F184" i="5"/>
  <c r="F183" i="5"/>
  <c r="F182" i="5"/>
  <c r="F181" i="5"/>
  <c r="E180" i="5"/>
  <c r="E177" i="5" s="1"/>
  <c r="D1154" i="1" s="1"/>
  <c r="H1154" i="1" s="1"/>
  <c r="D180" i="5"/>
  <c r="F180" i="5" s="1"/>
  <c r="F179" i="5"/>
  <c r="F178" i="5"/>
  <c r="D177" i="5"/>
  <c r="G308" i="9" s="1"/>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1056" i="1" s="1"/>
  <c r="H1056" i="1"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1030" i="1" s="1"/>
  <c r="H1030" i="1" s="1"/>
  <c r="D52" i="5"/>
  <c r="F52" i="5" s="1"/>
  <c r="F51" i="5"/>
  <c r="F50" i="5"/>
  <c r="F49" i="5"/>
  <c r="F48" i="5"/>
  <c r="F47" i="5"/>
  <c r="F46" i="5"/>
  <c r="E45" i="5"/>
  <c r="D45" i="5"/>
  <c r="F45" i="5" s="1"/>
  <c r="F44" i="5"/>
  <c r="F43" i="5"/>
  <c r="F42" i="5"/>
  <c r="E41" i="5"/>
  <c r="D41" i="5"/>
  <c r="F41" i="5" s="1"/>
  <c r="F40" i="5"/>
  <c r="F39" i="5"/>
  <c r="F38" i="5"/>
  <c r="F37" i="5"/>
  <c r="F36" i="5"/>
  <c r="E35" i="5"/>
  <c r="D1013" i="1" s="1"/>
  <c r="H1013" i="1" s="1"/>
  <c r="D35" i="5"/>
  <c r="F34" i="5"/>
  <c r="F33" i="5"/>
  <c r="F32" i="5"/>
  <c r="F31" i="5"/>
  <c r="F30" i="5"/>
  <c r="E29" i="5"/>
  <c r="D29" i="5"/>
  <c r="F28" i="5"/>
  <c r="F27" i="5"/>
  <c r="F26" i="5"/>
  <c r="F25" i="5"/>
  <c r="F24" i="5"/>
  <c r="F23" i="5"/>
  <c r="F22" i="5"/>
  <c r="F21" i="5"/>
  <c r="F20" i="5"/>
  <c r="E19" i="5"/>
  <c r="D997" i="1" s="1"/>
  <c r="H997" i="1" s="1"/>
  <c r="D19" i="5"/>
  <c r="F18" i="5"/>
  <c r="F17" i="5"/>
  <c r="F16" i="5"/>
  <c r="F15" i="5"/>
  <c r="F14"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88" i="1" s="1"/>
  <c r="D594" i="4"/>
  <c r="D593" i="4" s="1"/>
  <c r="F593" i="4" s="1"/>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1" i="1" s="1"/>
  <c r="D577" i="4"/>
  <c r="F577" i="4" s="1"/>
  <c r="F576" i="4"/>
  <c r="F575" i="4"/>
  <c r="E574" i="4"/>
  <c r="D568" i="1" s="1"/>
  <c r="D574" i="4"/>
  <c r="F574" i="4" s="1"/>
  <c r="F573" i="4"/>
  <c r="F572" i="4"/>
  <c r="E571" i="4"/>
  <c r="D565" i="1" s="1"/>
  <c r="D571" i="4"/>
  <c r="F571" i="4" s="1"/>
  <c r="F570" i="4"/>
  <c r="F569" i="4"/>
  <c r="E568" i="4"/>
  <c r="D562" i="1" s="1"/>
  <c r="D568" i="4"/>
  <c r="D567" i="4" s="1"/>
  <c r="F567" i="4" s="1"/>
  <c r="E567" i="4"/>
  <c r="D561" i="1" s="1"/>
  <c r="F566" i="4"/>
  <c r="F565" i="4"/>
  <c r="F564" i="4"/>
  <c r="E563" i="4"/>
  <c r="E529" i="4" s="1"/>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29" i="1" s="1"/>
  <c r="D535" i="4"/>
  <c r="F535" i="4" s="1"/>
  <c r="F534" i="4"/>
  <c r="F533" i="4"/>
  <c r="F532" i="4"/>
  <c r="F531" i="4"/>
  <c r="E530" i="4"/>
  <c r="D524" i="1" s="1"/>
  <c r="D530" i="4"/>
  <c r="D529" i="4" s="1"/>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E459" i="4"/>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16" i="1" s="1"/>
  <c r="G416" i="1" s="1"/>
  <c r="D422" i="4"/>
  <c r="D421" i="4" s="1"/>
  <c r="E421" i="4"/>
  <c r="E420" i="4" s="1"/>
  <c r="E418" i="4"/>
  <c r="D418" i="4"/>
  <c r="E417" i="4"/>
  <c r="D417" i="4"/>
  <c r="E416" i="4"/>
  <c r="E643" i="4" s="1"/>
  <c r="D637" i="1" s="1"/>
  <c r="H637" i="1" s="1"/>
  <c r="D416" i="4"/>
  <c r="D643" i="4" s="1"/>
  <c r="F411" i="4"/>
  <c r="F410" i="4"/>
  <c r="F409" i="4"/>
  <c r="F406" i="4"/>
  <c r="F405" i="4"/>
  <c r="F404" i="4"/>
  <c r="F403" i="4"/>
  <c r="E402" i="4"/>
  <c r="D397" i="1" s="1"/>
  <c r="D402" i="4"/>
  <c r="F401" i="4"/>
  <c r="E400" i="4"/>
  <c r="D400" i="4"/>
  <c r="F400" i="4" s="1"/>
  <c r="F399" i="4"/>
  <c r="F398" i="4"/>
  <c r="E397" i="4"/>
  <c r="D397" i="4"/>
  <c r="D396" i="4" s="1"/>
  <c r="F396" i="4" s="1"/>
  <c r="E396" i="4"/>
  <c r="F395" i="4"/>
  <c r="F394" i="4"/>
  <c r="F393" i="4"/>
  <c r="F392" i="4"/>
  <c r="E391" i="4"/>
  <c r="D386" i="1" s="1"/>
  <c r="D391" i="4"/>
  <c r="F391" i="4" s="1"/>
  <c r="F390" i="4"/>
  <c r="F389" i="4"/>
  <c r="E388" i="4"/>
  <c r="D388" i="4"/>
  <c r="F388" i="4" s="1"/>
  <c r="F387" i="4"/>
  <c r="F386" i="4"/>
  <c r="F385" i="4"/>
  <c r="F384" i="4"/>
  <c r="E383" i="4"/>
  <c r="D378" i="1" s="1"/>
  <c r="D383" i="4"/>
  <c r="F382" i="4"/>
  <c r="F381" i="4"/>
  <c r="F380" i="4"/>
  <c r="F379" i="4"/>
  <c r="E378" i="4"/>
  <c r="D373" i="1" s="1"/>
  <c r="D378" i="4"/>
  <c r="F378" i="4" s="1"/>
  <c r="F377" i="4"/>
  <c r="F376" i="4"/>
  <c r="F375" i="4"/>
  <c r="F374" i="4"/>
  <c r="F373" i="4"/>
  <c r="F372" i="4"/>
  <c r="F371" i="4"/>
  <c r="F370" i="4"/>
  <c r="E369" i="4"/>
  <c r="D364" i="1" s="1"/>
  <c r="D369" i="4"/>
  <c r="F368" i="4"/>
  <c r="F367" i="4"/>
  <c r="F366" i="4"/>
  <c r="F365" i="4"/>
  <c r="E364" i="4"/>
  <c r="E363" i="4" s="1"/>
  <c r="D358" i="1" s="1"/>
  <c r="D364" i="4"/>
  <c r="F364" i="4" s="1"/>
  <c r="F363" i="4"/>
  <c r="D363" i="4"/>
  <c r="F362" i="4"/>
  <c r="F361" i="4"/>
  <c r="F360" i="4"/>
  <c r="F359" i="4"/>
  <c r="F358" i="4"/>
  <c r="F357" i="4"/>
  <c r="E356" i="4"/>
  <c r="D351" i="1" s="1"/>
  <c r="D356" i="4"/>
  <c r="F355" i="4"/>
  <c r="F354" i="4"/>
  <c r="F353" i="4"/>
  <c r="E352" i="4"/>
  <c r="D352" i="4"/>
  <c r="F352" i="4" s="1"/>
  <c r="D351" i="4"/>
  <c r="D350" i="4" s="1"/>
  <c r="F349" i="4"/>
  <c r="E348" i="4"/>
  <c r="D348" i="4"/>
  <c r="F348" i="4" s="1"/>
  <c r="F347" i="4"/>
  <c r="F346" i="4"/>
  <c r="E345" i="4"/>
  <c r="D345" i="4"/>
  <c r="D344" i="4" s="1"/>
  <c r="F344" i="4" s="1"/>
  <c r="E344" i="4"/>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E326" i="4"/>
  <c r="D321" i="1" s="1"/>
  <c r="G321" i="1" s="1"/>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299" i="1" s="1"/>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D259" i="4"/>
  <c r="F258" i="4"/>
  <c r="F257" i="4"/>
  <c r="F256" i="4"/>
  <c r="F255" i="4"/>
  <c r="F254" i="4"/>
  <c r="E253" i="4"/>
  <c r="D253" i="4"/>
  <c r="F253" i="4" s="1"/>
  <c r="D252" i="4"/>
  <c r="F251" i="4"/>
  <c r="F250" i="4"/>
  <c r="F249" i="4"/>
  <c r="F248" i="4"/>
  <c r="E247" i="4"/>
  <c r="D243" i="1" s="1"/>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27" i="1" s="1"/>
  <c r="D231" i="4"/>
  <c r="F231" i="4" s="1"/>
  <c r="F230" i="4"/>
  <c r="F229" i="4"/>
  <c r="E228" i="4"/>
  <c r="D228" i="4"/>
  <c r="F228" i="4" s="1"/>
  <c r="F227" i="4"/>
  <c r="F226" i="4"/>
  <c r="E225" i="4"/>
  <c r="D225" i="4"/>
  <c r="F225" i="4" s="1"/>
  <c r="F223" i="4"/>
  <c r="F222" i="4"/>
  <c r="F221" i="4"/>
  <c r="F220" i="4"/>
  <c r="E219" i="4"/>
  <c r="D215" i="1" s="1"/>
  <c r="D219" i="4"/>
  <c r="F219" i="4" s="1"/>
  <c r="F218" i="4"/>
  <c r="F217"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E197" i="4"/>
  <c r="E196" i="4" s="1"/>
  <c r="D192" i="1" s="1"/>
  <c r="D197" i="4"/>
  <c r="F197" i="4" s="1"/>
  <c r="D196" i="4"/>
  <c r="F196" i="4" s="1"/>
  <c r="F195" i="4"/>
  <c r="F194" i="4"/>
  <c r="F193" i="4"/>
  <c r="F192" i="4"/>
  <c r="F191" i="4"/>
  <c r="F190" i="4"/>
  <c r="F189" i="4"/>
  <c r="E188" i="4"/>
  <c r="D184" i="1" s="1"/>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4" i="1" s="1"/>
  <c r="D128" i="4"/>
  <c r="F127" i="4"/>
  <c r="F126" i="4"/>
  <c r="E125" i="4"/>
  <c r="E124" i="4" s="1"/>
  <c r="D120" i="1" s="1"/>
  <c r="D125" i="4"/>
  <c r="F125" i="4" s="1"/>
  <c r="D124" i="4"/>
  <c r="F124" i="4" s="1"/>
  <c r="F123" i="4"/>
  <c r="F122" i="4"/>
  <c r="F121" i="4"/>
  <c r="E120" i="4"/>
  <c r="D116" i="1" s="1"/>
  <c r="D120" i="4"/>
  <c r="F120" i="4" s="1"/>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3" i="4" s="1"/>
  <c r="D82" i="4"/>
  <c r="F82"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0" i="1" s="1"/>
  <c r="D45" i="4"/>
  <c r="F45" i="4" s="1"/>
  <c r="D44" i="4"/>
  <c r="F44" i="4" s="1"/>
  <c r="F43" i="4"/>
  <c r="F42" i="4"/>
  <c r="F41" i="4"/>
  <c r="E40" i="4"/>
  <c r="D36" i="1" s="1"/>
  <c r="D40" i="4"/>
  <c r="F40" i="4" s="1"/>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4" i="1" s="1"/>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I24" i="3"/>
  <c r="H24" i="3"/>
  <c r="G24" i="3"/>
  <c r="B24" i="3"/>
  <c r="G23" i="3"/>
  <c r="B23" i="3"/>
  <c r="G22" i="3"/>
  <c r="B22" i="3"/>
  <c r="G21" i="3"/>
  <c r="B21" i="3"/>
  <c r="H20" i="3"/>
  <c r="G20" i="3"/>
  <c r="B20" i="3"/>
  <c r="G19" i="3"/>
  <c r="B19" i="3"/>
  <c r="G18" i="3"/>
  <c r="B18" i="3"/>
  <c r="G17" i="3"/>
  <c r="B17" i="3"/>
  <c r="G16" i="3"/>
  <c r="B16" i="3"/>
  <c r="H10" i="3" a="1"/>
  <c r="H10" i="3" s="1"/>
  <c r="L3" i="9" s="1"/>
  <c r="C1580" i="1"/>
  <c r="G1580" i="1" s="1"/>
  <c r="C1579" i="1"/>
  <c r="H1579" i="1" s="1"/>
  <c r="C1578" i="1"/>
  <c r="G1578" i="1" s="1"/>
  <c r="G1577" i="1"/>
  <c r="C1577" i="1"/>
  <c r="H1577" i="1" s="1"/>
  <c r="G1575" i="1"/>
  <c r="C1575" i="1"/>
  <c r="H1575" i="1" s="1"/>
  <c r="C1574" i="1"/>
  <c r="G1574" i="1" s="1"/>
  <c r="G1573" i="1"/>
  <c r="C1573" i="1"/>
  <c r="H1573" i="1" s="1"/>
  <c r="C1572" i="1"/>
  <c r="G1572" i="1" s="1"/>
  <c r="G1571" i="1"/>
  <c r="C1571" i="1"/>
  <c r="H1571" i="1" s="1"/>
  <c r="C1570" i="1"/>
  <c r="G1570" i="1" s="1"/>
  <c r="G1569" i="1"/>
  <c r="C1569" i="1"/>
  <c r="H1569" i="1" s="1"/>
  <c r="C1568" i="1"/>
  <c r="G1568" i="1" s="1"/>
  <c r="C1567" i="1"/>
  <c r="H1567" i="1" s="1"/>
  <c r="C1566" i="1"/>
  <c r="G1566" i="1" s="1"/>
  <c r="C1564" i="1"/>
  <c r="G1564" i="1" s="1"/>
  <c r="C1563" i="1"/>
  <c r="H1563" i="1" s="1"/>
  <c r="C1562" i="1"/>
  <c r="G1562" i="1" s="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C1534" i="1"/>
  <c r="G1534" i="1" s="1"/>
  <c r="G1533" i="1"/>
  <c r="C1533" i="1"/>
  <c r="H1533" i="1" s="1"/>
  <c r="C1532" i="1"/>
  <c r="G1532" i="1" s="1"/>
  <c r="C1531" i="1"/>
  <c r="H1531" i="1" s="1"/>
  <c r="C1530" i="1"/>
  <c r="G1530" i="1" s="1"/>
  <c r="G1529" i="1"/>
  <c r="C1529" i="1"/>
  <c r="H1529" i="1" s="1"/>
  <c r="C1528" i="1"/>
  <c r="G1528" i="1" s="1"/>
  <c r="C1527" i="1"/>
  <c r="H1527" i="1" s="1"/>
  <c r="C1526" i="1"/>
  <c r="G1526" i="1" s="1"/>
  <c r="G1523" i="1"/>
  <c r="C1523" i="1"/>
  <c r="H1523" i="1" s="1"/>
  <c r="C1522" i="1"/>
  <c r="G1522" i="1" s="1"/>
  <c r="G1521" i="1"/>
  <c r="C1521" i="1"/>
  <c r="H1521" i="1" s="1"/>
  <c r="C1520" i="1"/>
  <c r="G1520" i="1" s="1"/>
  <c r="C1519" i="1"/>
  <c r="H1519" i="1" s="1"/>
  <c r="H1516" i="1"/>
  <c r="C1516" i="1"/>
  <c r="G1516" i="1" s="1"/>
  <c r="G1515" i="1"/>
  <c r="C1515" i="1"/>
  <c r="H1515" i="1" s="1"/>
  <c r="H1514" i="1"/>
  <c r="C1514" i="1"/>
  <c r="G1514" i="1" s="1"/>
  <c r="G1513" i="1"/>
  <c r="C1513" i="1"/>
  <c r="H1513" i="1" s="1"/>
  <c r="H1512" i="1"/>
  <c r="C1512" i="1"/>
  <c r="G1512" i="1" s="1"/>
  <c r="G1511" i="1"/>
  <c r="C1511" i="1"/>
  <c r="H1511" i="1" s="1"/>
  <c r="C1510" i="1"/>
  <c r="G1510" i="1" s="1"/>
  <c r="C1509" i="1"/>
  <c r="H1509" i="1" s="1"/>
  <c r="H1508" i="1"/>
  <c r="C1508" i="1"/>
  <c r="G1508" i="1" s="1"/>
  <c r="G1507" i="1"/>
  <c r="C1507" i="1"/>
  <c r="H1507" i="1" s="1"/>
  <c r="H1506" i="1"/>
  <c r="C1506" i="1"/>
  <c r="G1506" i="1" s="1"/>
  <c r="G1505" i="1"/>
  <c r="C1505" i="1"/>
  <c r="H1505" i="1" s="1"/>
  <c r="H1504" i="1"/>
  <c r="C1504" i="1"/>
  <c r="G1504" i="1" s="1"/>
  <c r="G1503" i="1"/>
  <c r="C1503" i="1"/>
  <c r="H1503" i="1" s="1"/>
  <c r="H1502" i="1"/>
  <c r="C1502" i="1"/>
  <c r="G1502" i="1" s="1"/>
  <c r="C1501" i="1"/>
  <c r="H1501" i="1" s="1"/>
  <c r="C1500" i="1"/>
  <c r="G1500" i="1" s="1"/>
  <c r="C1499" i="1"/>
  <c r="H1499" i="1" s="1"/>
  <c r="H1498" i="1"/>
  <c r="C1498" i="1"/>
  <c r="G1498" i="1" s="1"/>
  <c r="G1497" i="1"/>
  <c r="C1497" i="1"/>
  <c r="H1497" i="1" s="1"/>
  <c r="H1496" i="1"/>
  <c r="C1496" i="1"/>
  <c r="G1496" i="1" s="1"/>
  <c r="G1495" i="1"/>
  <c r="C1495" i="1"/>
  <c r="H1495" i="1" s="1"/>
  <c r="H1494" i="1"/>
  <c r="C1494" i="1"/>
  <c r="G1494" i="1" s="1"/>
  <c r="G1493" i="1"/>
  <c r="C1493" i="1"/>
  <c r="H1493" i="1" s="1"/>
  <c r="C1492" i="1"/>
  <c r="G1492" i="1" s="1"/>
  <c r="G1491" i="1"/>
  <c r="C1491" i="1"/>
  <c r="H1491" i="1" s="1"/>
  <c r="H1490" i="1"/>
  <c r="C1490" i="1"/>
  <c r="G1490" i="1" s="1"/>
  <c r="C1489" i="1"/>
  <c r="H1489" i="1" s="1"/>
  <c r="H1488" i="1"/>
  <c r="C1488" i="1"/>
  <c r="G1488" i="1" s="1"/>
  <c r="G1487" i="1"/>
  <c r="C1487" i="1"/>
  <c r="H1487" i="1" s="1"/>
  <c r="H1486" i="1"/>
  <c r="C1486" i="1"/>
  <c r="G1486" i="1" s="1"/>
  <c r="G1485" i="1"/>
  <c r="C1485" i="1"/>
  <c r="H1485" i="1" s="1"/>
  <c r="C1484" i="1"/>
  <c r="G1484" i="1" s="1"/>
  <c r="C1483" i="1"/>
  <c r="H1483" i="1" s="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D1420" i="1"/>
  <c r="H1420" i="1" s="1"/>
  <c r="C1420" i="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D1410" i="1"/>
  <c r="H1410" i="1" s="1"/>
  <c r="C1410" i="1"/>
  <c r="C1409" i="1"/>
  <c r="C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C1363" i="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D1263" i="1"/>
  <c r="H1263" i="1" s="1"/>
  <c r="C1263" i="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D1241" i="1"/>
  <c r="H1241" i="1" s="1"/>
  <c r="C1241" i="1"/>
  <c r="D1240" i="1"/>
  <c r="H1240" i="1" s="1"/>
  <c r="C1240" i="1"/>
  <c r="H1239" i="1"/>
  <c r="D1239" i="1"/>
  <c r="C1239" i="1"/>
  <c r="G1239" i="1" s="1"/>
  <c r="D1238" i="1"/>
  <c r="H1238" i="1" s="1"/>
  <c r="C1238" i="1"/>
  <c r="D1237" i="1"/>
  <c r="H1237" i="1" s="1"/>
  <c r="C1237" i="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D1227" i="1"/>
  <c r="H1227" i="1" s="1"/>
  <c r="C1227" i="1"/>
  <c r="D1226" i="1"/>
  <c r="H1226" i="1" s="1"/>
  <c r="C1226" i="1"/>
  <c r="H1225" i="1"/>
  <c r="D1225" i="1"/>
  <c r="C1225" i="1"/>
  <c r="G1225" i="1" s="1"/>
  <c r="D1224" i="1"/>
  <c r="H1224" i="1" s="1"/>
  <c r="C1224" i="1"/>
  <c r="H1223" i="1"/>
  <c r="D1223" i="1"/>
  <c r="C1223" i="1"/>
  <c r="G1223" i="1" s="1"/>
  <c r="C1222" i="1"/>
  <c r="H1221" i="1"/>
  <c r="D1221" i="1"/>
  <c r="C1221" i="1"/>
  <c r="G1221" i="1" s="1"/>
  <c r="D1220" i="1"/>
  <c r="H1220" i="1" s="1"/>
  <c r="C1220" i="1"/>
  <c r="H1219" i="1"/>
  <c r="D1219" i="1"/>
  <c r="C1219" i="1"/>
  <c r="G1219" i="1" s="1"/>
  <c r="D1218" i="1"/>
  <c r="H1218" i="1" s="1"/>
  <c r="C1218" i="1"/>
  <c r="D1217" i="1"/>
  <c r="H1217" i="1" s="1"/>
  <c r="C1217" i="1"/>
  <c r="G1217" i="1" s="1"/>
  <c r="D1216" i="1"/>
  <c r="H1216" i="1" s="1"/>
  <c r="C1216" i="1"/>
  <c r="H1215" i="1"/>
  <c r="D1215" i="1"/>
  <c r="C1215" i="1"/>
  <c r="G1215"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81" i="1"/>
  <c r="H1181" i="1" s="1"/>
  <c r="C1181" i="1"/>
  <c r="H1180" i="1"/>
  <c r="D1180" i="1"/>
  <c r="C1180" i="1"/>
  <c r="G1180" i="1" s="1"/>
  <c r="D1179" i="1"/>
  <c r="C1179" i="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D1165" i="1"/>
  <c r="H1165" i="1" s="1"/>
  <c r="C1165" i="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D1156" i="1"/>
  <c r="H1156" i="1" s="1"/>
  <c r="C1156" i="1"/>
  <c r="G1156" i="1" s="1"/>
  <c r="D1155" i="1"/>
  <c r="H1155" i="1" s="1"/>
  <c r="C1155" i="1"/>
  <c r="G1155" i="1" s="1"/>
  <c r="C1154" i="1"/>
  <c r="D1151" i="1"/>
  <c r="H1151" i="1" s="1"/>
  <c r="C1151" i="1"/>
  <c r="G1151" i="1" s="1"/>
  <c r="D1150" i="1"/>
  <c r="H1150" i="1" s="1"/>
  <c r="C1150" i="1"/>
  <c r="G1150" i="1" s="1"/>
  <c r="D1149" i="1"/>
  <c r="H1149" i="1" s="1"/>
  <c r="C1149" i="1"/>
  <c r="G1149" i="1" s="1"/>
  <c r="C1148" i="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C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C1056" i="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D1047" i="1"/>
  <c r="H1047" i="1" s="1"/>
  <c r="C1047"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D1033" i="1"/>
  <c r="H1033" i="1" s="1"/>
  <c r="C1033" i="1"/>
  <c r="D1032" i="1"/>
  <c r="H1032" i="1" s="1"/>
  <c r="C1032" i="1"/>
  <c r="G1032" i="1" s="1"/>
  <c r="D1031" i="1"/>
  <c r="H1031" i="1" s="1"/>
  <c r="C1031" i="1"/>
  <c r="G1031" i="1" s="1"/>
  <c r="C1030" i="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C1013" i="1"/>
  <c r="D1012" i="1"/>
  <c r="H1012" i="1" s="1"/>
  <c r="C1012" i="1"/>
  <c r="G1012" i="1" s="1"/>
  <c r="D1011" i="1"/>
  <c r="H1011" i="1" s="1"/>
  <c r="C1011" i="1"/>
  <c r="G1011" i="1" s="1"/>
  <c r="D1010" i="1"/>
  <c r="H1010" i="1" s="1"/>
  <c r="C1010" i="1"/>
  <c r="G1010" i="1" s="1"/>
  <c r="D1009" i="1"/>
  <c r="H1009" i="1" s="1"/>
  <c r="C1009" i="1"/>
  <c r="G1009" i="1" s="1"/>
  <c r="D1008" i="1"/>
  <c r="H1008" i="1" s="1"/>
  <c r="C1008" i="1"/>
  <c r="D1007" i="1"/>
  <c r="H1007" i="1" s="1"/>
  <c r="C1007" i="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C997" i="1"/>
  <c r="D996" i="1"/>
  <c r="H996" i="1" s="1"/>
  <c r="C996" i="1"/>
  <c r="D995" i="1"/>
  <c r="H995" i="1" s="1"/>
  <c r="C995" i="1"/>
  <c r="D994" i="1"/>
  <c r="H994" i="1" s="1"/>
  <c r="C994" i="1"/>
  <c r="G994" i="1" s="1"/>
  <c r="D993" i="1"/>
  <c r="H993" i="1" s="1"/>
  <c r="C993" i="1"/>
  <c r="D992" i="1"/>
  <c r="H992" i="1" s="1"/>
  <c r="C992" i="1"/>
  <c r="G992" i="1" s="1"/>
  <c r="D991" i="1"/>
  <c r="H991" i="1" s="1"/>
  <c r="C991" i="1"/>
  <c r="C990" i="1"/>
  <c r="D989" i="1"/>
  <c r="H989" i="1" s="1"/>
  <c r="C989" i="1"/>
  <c r="D988" i="1"/>
  <c r="H988" i="1" s="1"/>
  <c r="C988" i="1"/>
  <c r="D987" i="1"/>
  <c r="H987" i="1" s="1"/>
  <c r="C987" i="1"/>
  <c r="D986" i="1"/>
  <c r="H986" i="1" s="1"/>
  <c r="C986" i="1"/>
  <c r="C985"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G922" i="1" s="1"/>
  <c r="D921" i="1"/>
  <c r="H921" i="1" s="1"/>
  <c r="C921" i="1"/>
  <c r="G921" i="1" s="1"/>
  <c r="D920" i="1"/>
  <c r="H920" i="1" s="1"/>
  <c r="C920" i="1"/>
  <c r="D919" i="1"/>
  <c r="H919" i="1" s="1"/>
  <c r="C919" i="1"/>
  <c r="D918" i="1"/>
  <c r="H918" i="1" s="1"/>
  <c r="C918" i="1"/>
  <c r="H917" i="1"/>
  <c r="D917" i="1"/>
  <c r="C917" i="1"/>
  <c r="G917" i="1" s="1"/>
  <c r="D916" i="1"/>
  <c r="H916" i="1" s="1"/>
  <c r="C916" i="1"/>
  <c r="D915" i="1"/>
  <c r="H915" i="1" s="1"/>
  <c r="C915" i="1"/>
  <c r="D914" i="1"/>
  <c r="H914" i="1" s="1"/>
  <c r="C914" i="1"/>
  <c r="H913" i="1"/>
  <c r="D913" i="1"/>
  <c r="C913" i="1"/>
  <c r="G913" i="1" s="1"/>
  <c r="D912" i="1"/>
  <c r="H912" i="1" s="1"/>
  <c r="C912" i="1"/>
  <c r="D911" i="1"/>
  <c r="H911" i="1" s="1"/>
  <c r="C911" i="1"/>
  <c r="D910" i="1"/>
  <c r="H910" i="1" s="1"/>
  <c r="C910" i="1"/>
  <c r="H909" i="1"/>
  <c r="D909" i="1"/>
  <c r="C909" i="1"/>
  <c r="G909" i="1" s="1"/>
  <c r="D908" i="1"/>
  <c r="H908" i="1" s="1"/>
  <c r="C908" i="1"/>
  <c r="D907" i="1"/>
  <c r="H907" i="1" s="1"/>
  <c r="C907" i="1"/>
  <c r="D906" i="1"/>
  <c r="H906" i="1" s="1"/>
  <c r="C906" i="1"/>
  <c r="H905" i="1"/>
  <c r="D905" i="1"/>
  <c r="C905" i="1"/>
  <c r="G905" i="1" s="1"/>
  <c r="D904" i="1"/>
  <c r="H904" i="1" s="1"/>
  <c r="C904" i="1"/>
  <c r="D903" i="1"/>
  <c r="H903" i="1" s="1"/>
  <c r="C903" i="1"/>
  <c r="D902" i="1"/>
  <c r="H902" i="1" s="1"/>
  <c r="C902" i="1"/>
  <c r="H901" i="1"/>
  <c r="D901" i="1"/>
  <c r="C901" i="1"/>
  <c r="G901" i="1" s="1"/>
  <c r="D900" i="1"/>
  <c r="H900" i="1" s="1"/>
  <c r="C900" i="1"/>
  <c r="D899" i="1"/>
  <c r="H899" i="1" s="1"/>
  <c r="C899" i="1"/>
  <c r="D898" i="1"/>
  <c r="H898" i="1" s="1"/>
  <c r="C898" i="1"/>
  <c r="H897" i="1"/>
  <c r="D897" i="1"/>
  <c r="C897" i="1"/>
  <c r="G897" i="1" s="1"/>
  <c r="D896" i="1"/>
  <c r="H896" i="1" s="1"/>
  <c r="C896" i="1"/>
  <c r="D895" i="1"/>
  <c r="H895" i="1" s="1"/>
  <c r="C895" i="1"/>
  <c r="D894" i="1"/>
  <c r="H894" i="1" s="1"/>
  <c r="C894" i="1"/>
  <c r="H893" i="1"/>
  <c r="D893" i="1"/>
  <c r="C893" i="1"/>
  <c r="G893" i="1" s="1"/>
  <c r="D892" i="1"/>
  <c r="H892" i="1" s="1"/>
  <c r="C892" i="1"/>
  <c r="D891" i="1"/>
  <c r="H891" i="1" s="1"/>
  <c r="C891" i="1"/>
  <c r="D890" i="1"/>
  <c r="H890" i="1" s="1"/>
  <c r="C890" i="1"/>
  <c r="H889" i="1"/>
  <c r="D889" i="1"/>
  <c r="C889" i="1"/>
  <c r="G889" i="1" s="1"/>
  <c r="D888" i="1"/>
  <c r="H888" i="1" s="1"/>
  <c r="C888" i="1"/>
  <c r="D887" i="1"/>
  <c r="H887" i="1" s="1"/>
  <c r="C887" i="1"/>
  <c r="D886" i="1"/>
  <c r="H886" i="1" s="1"/>
  <c r="C886" i="1"/>
  <c r="H885" i="1"/>
  <c r="D885" i="1"/>
  <c r="C885" i="1"/>
  <c r="G885" i="1" s="1"/>
  <c r="D884" i="1"/>
  <c r="H884" i="1" s="1"/>
  <c r="C884" i="1"/>
  <c r="D883" i="1"/>
  <c r="H883" i="1" s="1"/>
  <c r="C883" i="1"/>
  <c r="D882" i="1"/>
  <c r="H882" i="1" s="1"/>
  <c r="C882" i="1"/>
  <c r="H881" i="1"/>
  <c r="D881" i="1"/>
  <c r="C881" i="1"/>
  <c r="G881" i="1" s="1"/>
  <c r="D880" i="1"/>
  <c r="H880" i="1" s="1"/>
  <c r="C880" i="1"/>
  <c r="D879" i="1"/>
  <c r="H879" i="1" s="1"/>
  <c r="C879" i="1"/>
  <c r="D878" i="1"/>
  <c r="H878" i="1" s="1"/>
  <c r="C878" i="1"/>
  <c r="H877" i="1"/>
  <c r="D877" i="1"/>
  <c r="C877" i="1"/>
  <c r="G877" i="1" s="1"/>
  <c r="D876" i="1"/>
  <c r="H876" i="1" s="1"/>
  <c r="C876" i="1"/>
  <c r="D875" i="1"/>
  <c r="H875" i="1" s="1"/>
  <c r="C875" i="1"/>
  <c r="D874" i="1"/>
  <c r="H874" i="1" s="1"/>
  <c r="C874" i="1"/>
  <c r="H873" i="1"/>
  <c r="D873" i="1"/>
  <c r="C873" i="1"/>
  <c r="G873" i="1" s="1"/>
  <c r="D872" i="1"/>
  <c r="H872" i="1" s="1"/>
  <c r="C872" i="1"/>
  <c r="D871" i="1"/>
  <c r="H871" i="1" s="1"/>
  <c r="C871" i="1"/>
  <c r="D870" i="1"/>
  <c r="H870" i="1" s="1"/>
  <c r="C870" i="1"/>
  <c r="H869" i="1"/>
  <c r="D869" i="1"/>
  <c r="C869" i="1"/>
  <c r="G869" i="1" s="1"/>
  <c r="D868" i="1"/>
  <c r="H868" i="1" s="1"/>
  <c r="C868" i="1"/>
  <c r="D867" i="1"/>
  <c r="H867" i="1" s="1"/>
  <c r="C867" i="1"/>
  <c r="D866" i="1"/>
  <c r="H866" i="1" s="1"/>
  <c r="C866" i="1"/>
  <c r="H865" i="1"/>
  <c r="D865" i="1"/>
  <c r="C865" i="1"/>
  <c r="G865" i="1" s="1"/>
  <c r="D864" i="1"/>
  <c r="H864" i="1" s="1"/>
  <c r="C864" i="1"/>
  <c r="D863" i="1"/>
  <c r="H863" i="1" s="1"/>
  <c r="C863" i="1"/>
  <c r="D862" i="1"/>
  <c r="H862" i="1" s="1"/>
  <c r="C862" i="1"/>
  <c r="H861" i="1"/>
  <c r="D861" i="1"/>
  <c r="C861" i="1"/>
  <c r="G861" i="1" s="1"/>
  <c r="D860" i="1"/>
  <c r="H860" i="1" s="1"/>
  <c r="C860" i="1"/>
  <c r="H859" i="1"/>
  <c r="D859" i="1"/>
  <c r="C859" i="1"/>
  <c r="G859" i="1" s="1"/>
  <c r="D858" i="1"/>
  <c r="H858" i="1" s="1"/>
  <c r="C858" i="1"/>
  <c r="D857" i="1"/>
  <c r="H857" i="1" s="1"/>
  <c r="C857" i="1"/>
  <c r="D856" i="1"/>
  <c r="H856" i="1" s="1"/>
  <c r="C856" i="1"/>
  <c r="H855" i="1"/>
  <c r="D855" i="1"/>
  <c r="C855" i="1"/>
  <c r="G855" i="1" s="1"/>
  <c r="D854" i="1"/>
  <c r="H854" i="1" s="1"/>
  <c r="C854" i="1"/>
  <c r="D853" i="1"/>
  <c r="H853" i="1" s="1"/>
  <c r="C853" i="1"/>
  <c r="D852" i="1"/>
  <c r="H852" i="1" s="1"/>
  <c r="C852" i="1"/>
  <c r="H851" i="1"/>
  <c r="D851" i="1"/>
  <c r="C851" i="1"/>
  <c r="G851" i="1" s="1"/>
  <c r="D850" i="1"/>
  <c r="H850" i="1" s="1"/>
  <c r="C850" i="1"/>
  <c r="D849" i="1"/>
  <c r="H849" i="1" s="1"/>
  <c r="C849" i="1"/>
  <c r="D848" i="1"/>
  <c r="H848" i="1" s="1"/>
  <c r="C848" i="1"/>
  <c r="H847" i="1"/>
  <c r="D847" i="1"/>
  <c r="C847" i="1"/>
  <c r="G847" i="1" s="1"/>
  <c r="D846" i="1"/>
  <c r="H846" i="1" s="1"/>
  <c r="C846" i="1"/>
  <c r="H845" i="1"/>
  <c r="D845" i="1"/>
  <c r="C845" i="1"/>
  <c r="G845" i="1" s="1"/>
  <c r="D844" i="1"/>
  <c r="H844" i="1" s="1"/>
  <c r="C844" i="1"/>
  <c r="D843" i="1"/>
  <c r="H843" i="1" s="1"/>
  <c r="C843" i="1"/>
  <c r="D842" i="1"/>
  <c r="H842" i="1" s="1"/>
  <c r="C842" i="1"/>
  <c r="H841" i="1"/>
  <c r="D841" i="1"/>
  <c r="C841" i="1"/>
  <c r="G841" i="1" s="1"/>
  <c r="D840" i="1"/>
  <c r="H840" i="1" s="1"/>
  <c r="C840" i="1"/>
  <c r="D839" i="1"/>
  <c r="H839" i="1" s="1"/>
  <c r="C839" i="1"/>
  <c r="D838" i="1"/>
  <c r="H838" i="1" s="1"/>
  <c r="C838" i="1"/>
  <c r="H837" i="1"/>
  <c r="D837" i="1"/>
  <c r="C837" i="1"/>
  <c r="G837" i="1" s="1"/>
  <c r="D836" i="1"/>
  <c r="H836" i="1" s="1"/>
  <c r="C836" i="1"/>
  <c r="D835" i="1"/>
  <c r="H835" i="1" s="1"/>
  <c r="C835" i="1"/>
  <c r="D834" i="1"/>
  <c r="H834" i="1" s="1"/>
  <c r="C834" i="1"/>
  <c r="H833" i="1"/>
  <c r="D833" i="1"/>
  <c r="C833" i="1"/>
  <c r="G833" i="1" s="1"/>
  <c r="D832" i="1"/>
  <c r="H832" i="1" s="1"/>
  <c r="C832" i="1"/>
  <c r="D831" i="1"/>
  <c r="H831" i="1" s="1"/>
  <c r="C831" i="1"/>
  <c r="D830" i="1"/>
  <c r="H830" i="1" s="1"/>
  <c r="C830" i="1"/>
  <c r="H829" i="1"/>
  <c r="D829" i="1"/>
  <c r="C829" i="1"/>
  <c r="G829" i="1" s="1"/>
  <c r="D828" i="1"/>
  <c r="H828" i="1" s="1"/>
  <c r="C828" i="1"/>
  <c r="D827" i="1"/>
  <c r="H827" i="1" s="1"/>
  <c r="C827" i="1"/>
  <c r="D826" i="1"/>
  <c r="H826" i="1" s="1"/>
  <c r="C826" i="1"/>
  <c r="H825" i="1"/>
  <c r="D825" i="1"/>
  <c r="C825" i="1"/>
  <c r="G825" i="1" s="1"/>
  <c r="D824" i="1"/>
  <c r="H824" i="1" s="1"/>
  <c r="C824" i="1"/>
  <c r="D823" i="1"/>
  <c r="H823" i="1" s="1"/>
  <c r="C823" i="1"/>
  <c r="D822" i="1"/>
  <c r="H822" i="1" s="1"/>
  <c r="C822" i="1"/>
  <c r="D821" i="1"/>
  <c r="H821" i="1" s="1"/>
  <c r="C821" i="1"/>
  <c r="D820" i="1"/>
  <c r="H820" i="1" s="1"/>
  <c r="C820" i="1"/>
  <c r="H819" i="1"/>
  <c r="D819" i="1"/>
  <c r="C819" i="1"/>
  <c r="G819" i="1" s="1"/>
  <c r="D818" i="1"/>
  <c r="H818" i="1" s="1"/>
  <c r="C818" i="1"/>
  <c r="D817" i="1"/>
  <c r="H817" i="1" s="1"/>
  <c r="C817" i="1"/>
  <c r="D816" i="1"/>
  <c r="H816" i="1" s="1"/>
  <c r="C816" i="1"/>
  <c r="H815" i="1"/>
  <c r="D815" i="1"/>
  <c r="C815" i="1"/>
  <c r="G815" i="1" s="1"/>
  <c r="D814" i="1"/>
  <c r="H814" i="1" s="1"/>
  <c r="C814" i="1"/>
  <c r="D813" i="1"/>
  <c r="H813" i="1" s="1"/>
  <c r="C813" i="1"/>
  <c r="D812" i="1"/>
  <c r="H812" i="1" s="1"/>
  <c r="C812" i="1"/>
  <c r="H811" i="1"/>
  <c r="D811" i="1"/>
  <c r="C811" i="1"/>
  <c r="G811" i="1" s="1"/>
  <c r="D810" i="1"/>
  <c r="H810" i="1" s="1"/>
  <c r="C810" i="1"/>
  <c r="D809" i="1"/>
  <c r="H809" i="1" s="1"/>
  <c r="C809" i="1"/>
  <c r="D808" i="1"/>
  <c r="H808" i="1" s="1"/>
  <c r="C808" i="1"/>
  <c r="H807" i="1"/>
  <c r="D807" i="1"/>
  <c r="C807" i="1"/>
  <c r="G807" i="1" s="1"/>
  <c r="D806" i="1"/>
  <c r="H806" i="1" s="1"/>
  <c r="C806" i="1"/>
  <c r="D805" i="1"/>
  <c r="H805" i="1" s="1"/>
  <c r="C805" i="1"/>
  <c r="D804" i="1"/>
  <c r="H804" i="1" s="1"/>
  <c r="C804" i="1"/>
  <c r="H803" i="1"/>
  <c r="D803" i="1"/>
  <c r="C803" i="1"/>
  <c r="G803" i="1" s="1"/>
  <c r="D802" i="1"/>
  <c r="H802" i="1" s="1"/>
  <c r="C802" i="1"/>
  <c r="D801" i="1"/>
  <c r="H801" i="1" s="1"/>
  <c r="C801" i="1"/>
  <c r="D800" i="1"/>
  <c r="H800" i="1" s="1"/>
  <c r="C800" i="1"/>
  <c r="H799" i="1"/>
  <c r="D799" i="1"/>
  <c r="C799" i="1"/>
  <c r="G799" i="1" s="1"/>
  <c r="D798" i="1"/>
  <c r="H798" i="1" s="1"/>
  <c r="C798" i="1"/>
  <c r="D797" i="1"/>
  <c r="H797" i="1" s="1"/>
  <c r="C797" i="1"/>
  <c r="D796" i="1"/>
  <c r="H796" i="1" s="1"/>
  <c r="C796" i="1"/>
  <c r="H795" i="1"/>
  <c r="D795" i="1"/>
  <c r="C795" i="1"/>
  <c r="G795" i="1" s="1"/>
  <c r="D794" i="1"/>
  <c r="H794" i="1" s="1"/>
  <c r="C794" i="1"/>
  <c r="D793" i="1"/>
  <c r="H793" i="1" s="1"/>
  <c r="C793" i="1"/>
  <c r="D792" i="1"/>
  <c r="H792" i="1" s="1"/>
  <c r="C792" i="1"/>
  <c r="H791" i="1"/>
  <c r="D791" i="1"/>
  <c r="C791" i="1"/>
  <c r="G791" i="1" s="1"/>
  <c r="D790" i="1"/>
  <c r="H790" i="1" s="1"/>
  <c r="C790" i="1"/>
  <c r="D789" i="1"/>
  <c r="H789" i="1" s="1"/>
  <c r="C789" i="1"/>
  <c r="D788" i="1"/>
  <c r="H788" i="1" s="1"/>
  <c r="C788" i="1"/>
  <c r="H787" i="1"/>
  <c r="D787" i="1"/>
  <c r="C787" i="1"/>
  <c r="G787" i="1" s="1"/>
  <c r="D786" i="1"/>
  <c r="H786" i="1" s="1"/>
  <c r="C786" i="1"/>
  <c r="D785" i="1"/>
  <c r="H785" i="1" s="1"/>
  <c r="C785" i="1"/>
  <c r="D784" i="1"/>
  <c r="H784" i="1" s="1"/>
  <c r="C784" i="1"/>
  <c r="H783" i="1"/>
  <c r="D783" i="1"/>
  <c r="C783" i="1"/>
  <c r="G783" i="1" s="1"/>
  <c r="D782" i="1"/>
  <c r="H782" i="1" s="1"/>
  <c r="C782" i="1"/>
  <c r="D781" i="1"/>
  <c r="H781" i="1" s="1"/>
  <c r="C781" i="1"/>
  <c r="D780" i="1"/>
  <c r="H780" i="1" s="1"/>
  <c r="C780" i="1"/>
  <c r="H779" i="1"/>
  <c r="D779" i="1"/>
  <c r="C779" i="1"/>
  <c r="G779" i="1" s="1"/>
  <c r="D778" i="1"/>
  <c r="H778" i="1" s="1"/>
  <c r="C778" i="1"/>
  <c r="D777" i="1"/>
  <c r="H777" i="1" s="1"/>
  <c r="C777" i="1"/>
  <c r="D776" i="1"/>
  <c r="H776" i="1" s="1"/>
  <c r="C776" i="1"/>
  <c r="H775" i="1"/>
  <c r="D775" i="1"/>
  <c r="C775" i="1"/>
  <c r="G775" i="1" s="1"/>
  <c r="D774" i="1"/>
  <c r="H774" i="1" s="1"/>
  <c r="C774" i="1"/>
  <c r="D773" i="1"/>
  <c r="H773" i="1" s="1"/>
  <c r="C773" i="1"/>
  <c r="D772" i="1"/>
  <c r="H772" i="1" s="1"/>
  <c r="C772" i="1"/>
  <c r="H771" i="1"/>
  <c r="D771" i="1"/>
  <c r="C771" i="1"/>
  <c r="G771" i="1" s="1"/>
  <c r="D770" i="1"/>
  <c r="H770" i="1" s="1"/>
  <c r="C770" i="1"/>
  <c r="D769" i="1"/>
  <c r="H769" i="1" s="1"/>
  <c r="C769" i="1"/>
  <c r="D768" i="1"/>
  <c r="H768" i="1" s="1"/>
  <c r="C768" i="1"/>
  <c r="H767" i="1"/>
  <c r="D767" i="1"/>
  <c r="C767" i="1"/>
  <c r="G767" i="1" s="1"/>
  <c r="D766" i="1"/>
  <c r="H766" i="1" s="1"/>
  <c r="C766" i="1"/>
  <c r="D765" i="1"/>
  <c r="H765" i="1" s="1"/>
  <c r="C765" i="1"/>
  <c r="D764" i="1"/>
  <c r="H764" i="1" s="1"/>
  <c r="C764" i="1"/>
  <c r="H763" i="1"/>
  <c r="D763" i="1"/>
  <c r="C763" i="1"/>
  <c r="G763" i="1" s="1"/>
  <c r="D762" i="1"/>
  <c r="H762" i="1" s="1"/>
  <c r="C762" i="1"/>
  <c r="D761" i="1"/>
  <c r="H761" i="1" s="1"/>
  <c r="C761" i="1"/>
  <c r="D760" i="1"/>
  <c r="H760" i="1" s="1"/>
  <c r="C760" i="1"/>
  <c r="H759" i="1"/>
  <c r="D759" i="1"/>
  <c r="C759" i="1"/>
  <c r="G759" i="1" s="1"/>
  <c r="D758" i="1"/>
  <c r="H758" i="1" s="1"/>
  <c r="C758" i="1"/>
  <c r="H757" i="1"/>
  <c r="D757" i="1"/>
  <c r="C757" i="1"/>
  <c r="G757" i="1" s="1"/>
  <c r="D756" i="1"/>
  <c r="H756" i="1" s="1"/>
  <c r="C756" i="1"/>
  <c r="D755" i="1"/>
  <c r="H755" i="1" s="1"/>
  <c r="C755" i="1"/>
  <c r="D754" i="1"/>
  <c r="H754" i="1" s="1"/>
  <c r="C754" i="1"/>
  <c r="H753" i="1"/>
  <c r="D753" i="1"/>
  <c r="C753" i="1"/>
  <c r="G753" i="1" s="1"/>
  <c r="D752" i="1"/>
  <c r="H752" i="1" s="1"/>
  <c r="C752" i="1"/>
  <c r="D751" i="1"/>
  <c r="H751" i="1" s="1"/>
  <c r="C751" i="1"/>
  <c r="D750" i="1"/>
  <c r="H750" i="1" s="1"/>
  <c r="C750" i="1"/>
  <c r="H749" i="1"/>
  <c r="D749" i="1"/>
  <c r="C749" i="1"/>
  <c r="G749" i="1" s="1"/>
  <c r="D748" i="1"/>
  <c r="H748" i="1" s="1"/>
  <c r="C748" i="1"/>
  <c r="D747" i="1"/>
  <c r="H747" i="1" s="1"/>
  <c r="C747" i="1"/>
  <c r="D746" i="1"/>
  <c r="H746" i="1" s="1"/>
  <c r="C746" i="1"/>
  <c r="H745" i="1"/>
  <c r="D745" i="1"/>
  <c r="C745" i="1"/>
  <c r="G745" i="1" s="1"/>
  <c r="D744" i="1"/>
  <c r="H744" i="1" s="1"/>
  <c r="C744" i="1"/>
  <c r="D743" i="1"/>
  <c r="H743" i="1" s="1"/>
  <c r="C743" i="1"/>
  <c r="D742" i="1"/>
  <c r="H742" i="1" s="1"/>
  <c r="C742" i="1"/>
  <c r="H741" i="1"/>
  <c r="D741" i="1"/>
  <c r="C741" i="1"/>
  <c r="G741" i="1" s="1"/>
  <c r="D740" i="1"/>
  <c r="H740" i="1" s="1"/>
  <c r="C740" i="1"/>
  <c r="D739" i="1"/>
  <c r="H739" i="1" s="1"/>
  <c r="C739" i="1"/>
  <c r="D738" i="1"/>
  <c r="H738" i="1" s="1"/>
  <c r="C738" i="1"/>
  <c r="H737" i="1"/>
  <c r="D737" i="1"/>
  <c r="C737" i="1"/>
  <c r="G737" i="1" s="1"/>
  <c r="D736" i="1"/>
  <c r="H736" i="1" s="1"/>
  <c r="C736" i="1"/>
  <c r="D735" i="1"/>
  <c r="H735" i="1" s="1"/>
  <c r="C735" i="1"/>
  <c r="D734" i="1"/>
  <c r="H734" i="1" s="1"/>
  <c r="C734" i="1"/>
  <c r="D733" i="1"/>
  <c r="H733" i="1" s="1"/>
  <c r="C733" i="1"/>
  <c r="D732" i="1"/>
  <c r="H732" i="1" s="1"/>
  <c r="C732" i="1"/>
  <c r="H731" i="1"/>
  <c r="D731" i="1"/>
  <c r="C731" i="1"/>
  <c r="G731" i="1" s="1"/>
  <c r="D730" i="1"/>
  <c r="H730" i="1" s="1"/>
  <c r="C730" i="1"/>
  <c r="D729" i="1"/>
  <c r="H729" i="1" s="1"/>
  <c r="C729" i="1"/>
  <c r="D728" i="1"/>
  <c r="H728" i="1" s="1"/>
  <c r="C728" i="1"/>
  <c r="H727" i="1"/>
  <c r="D727" i="1"/>
  <c r="C727" i="1"/>
  <c r="G727" i="1" s="1"/>
  <c r="D726" i="1"/>
  <c r="H726" i="1" s="1"/>
  <c r="C726" i="1"/>
  <c r="D725" i="1"/>
  <c r="H725" i="1" s="1"/>
  <c r="C725" i="1"/>
  <c r="D724" i="1"/>
  <c r="H724" i="1" s="1"/>
  <c r="C724" i="1"/>
  <c r="H723" i="1"/>
  <c r="D723" i="1"/>
  <c r="C723" i="1"/>
  <c r="G723" i="1" s="1"/>
  <c r="D722" i="1"/>
  <c r="H722" i="1" s="1"/>
  <c r="C722" i="1"/>
  <c r="D721" i="1"/>
  <c r="H721" i="1" s="1"/>
  <c r="C721" i="1"/>
  <c r="D720" i="1"/>
  <c r="H720" i="1" s="1"/>
  <c r="C720" i="1"/>
  <c r="H719" i="1"/>
  <c r="D719" i="1"/>
  <c r="C719" i="1"/>
  <c r="G719" i="1" s="1"/>
  <c r="D718" i="1"/>
  <c r="H718" i="1" s="1"/>
  <c r="C718" i="1"/>
  <c r="D717" i="1"/>
  <c r="H717" i="1" s="1"/>
  <c r="C717" i="1"/>
  <c r="D716" i="1"/>
  <c r="H716" i="1" s="1"/>
  <c r="C716" i="1"/>
  <c r="D715" i="1"/>
  <c r="H715" i="1" s="1"/>
  <c r="C715" i="1"/>
  <c r="D714" i="1"/>
  <c r="H714" i="1" s="1"/>
  <c r="C714" i="1"/>
  <c r="H713" i="1"/>
  <c r="D713" i="1"/>
  <c r="C713" i="1"/>
  <c r="G713" i="1" s="1"/>
  <c r="D712" i="1"/>
  <c r="H712" i="1" s="1"/>
  <c r="C712" i="1"/>
  <c r="H711" i="1"/>
  <c r="D711" i="1"/>
  <c r="C711" i="1"/>
  <c r="G711" i="1" s="1"/>
  <c r="D710" i="1"/>
  <c r="H710" i="1" s="1"/>
  <c r="C710" i="1"/>
  <c r="D709" i="1"/>
  <c r="H709" i="1" s="1"/>
  <c r="C709" i="1"/>
  <c r="D708" i="1"/>
  <c r="H708" i="1" s="1"/>
  <c r="C708" i="1"/>
  <c r="H707" i="1"/>
  <c r="D707" i="1"/>
  <c r="C707" i="1"/>
  <c r="G707" i="1" s="1"/>
  <c r="D706" i="1"/>
  <c r="H706" i="1" s="1"/>
  <c r="C706" i="1"/>
  <c r="D705" i="1"/>
  <c r="H705" i="1" s="1"/>
  <c r="C705" i="1"/>
  <c r="D704" i="1"/>
  <c r="H704" i="1" s="1"/>
  <c r="C704" i="1"/>
  <c r="D703" i="1"/>
  <c r="H703" i="1" s="1"/>
  <c r="C703" i="1"/>
  <c r="D702" i="1"/>
  <c r="H702" i="1" s="1"/>
  <c r="C702" i="1"/>
  <c r="H701" i="1"/>
  <c r="D701" i="1"/>
  <c r="C701" i="1"/>
  <c r="G701" i="1" s="1"/>
  <c r="D700" i="1"/>
  <c r="H700" i="1" s="1"/>
  <c r="C700" i="1"/>
  <c r="D699" i="1"/>
  <c r="H699" i="1" s="1"/>
  <c r="C699" i="1"/>
  <c r="D698" i="1"/>
  <c r="H698" i="1" s="1"/>
  <c r="C698" i="1"/>
  <c r="H697" i="1"/>
  <c r="D697" i="1"/>
  <c r="C697" i="1"/>
  <c r="G697" i="1" s="1"/>
  <c r="D696" i="1"/>
  <c r="H696" i="1" s="1"/>
  <c r="C696" i="1"/>
  <c r="D695" i="1"/>
  <c r="H695" i="1" s="1"/>
  <c r="C695" i="1"/>
  <c r="D694" i="1"/>
  <c r="H694" i="1" s="1"/>
  <c r="C694" i="1"/>
  <c r="H693" i="1"/>
  <c r="D693" i="1"/>
  <c r="C693" i="1"/>
  <c r="G693" i="1" s="1"/>
  <c r="D692" i="1"/>
  <c r="H692" i="1" s="1"/>
  <c r="C692" i="1"/>
  <c r="D691" i="1"/>
  <c r="H691" i="1" s="1"/>
  <c r="C691" i="1"/>
  <c r="D690" i="1"/>
  <c r="H690" i="1" s="1"/>
  <c r="C690" i="1"/>
  <c r="D689" i="1"/>
  <c r="H689" i="1" s="1"/>
  <c r="C689" i="1"/>
  <c r="D688" i="1"/>
  <c r="H688" i="1" s="1"/>
  <c r="C688" i="1"/>
  <c r="H687" i="1"/>
  <c r="D687" i="1"/>
  <c r="C687" i="1"/>
  <c r="G687" i="1" s="1"/>
  <c r="D686" i="1"/>
  <c r="H686" i="1" s="1"/>
  <c r="C686" i="1"/>
  <c r="D685" i="1"/>
  <c r="H685" i="1" s="1"/>
  <c r="C685" i="1"/>
  <c r="D684" i="1"/>
  <c r="H684" i="1" s="1"/>
  <c r="C684" i="1"/>
  <c r="H683" i="1"/>
  <c r="D683" i="1"/>
  <c r="C683" i="1"/>
  <c r="G683" i="1" s="1"/>
  <c r="D682" i="1"/>
  <c r="H682" i="1" s="1"/>
  <c r="C682" i="1"/>
  <c r="D681" i="1"/>
  <c r="H681" i="1" s="1"/>
  <c r="C681" i="1"/>
  <c r="D680" i="1"/>
  <c r="H680" i="1" s="1"/>
  <c r="C680" i="1"/>
  <c r="H679" i="1"/>
  <c r="D679" i="1"/>
  <c r="C679" i="1"/>
  <c r="G679" i="1" s="1"/>
  <c r="D678" i="1"/>
  <c r="H678" i="1" s="1"/>
  <c r="C678" i="1"/>
  <c r="D677" i="1"/>
  <c r="H677" i="1" s="1"/>
  <c r="C677" i="1"/>
  <c r="D676" i="1"/>
  <c r="H676" i="1" s="1"/>
  <c r="C676" i="1"/>
  <c r="H675" i="1"/>
  <c r="D675" i="1"/>
  <c r="C675" i="1"/>
  <c r="G675" i="1" s="1"/>
  <c r="D674" i="1"/>
  <c r="H674" i="1" s="1"/>
  <c r="C674" i="1"/>
  <c r="D673" i="1"/>
  <c r="H673" i="1" s="1"/>
  <c r="C673" i="1"/>
  <c r="D672" i="1"/>
  <c r="H672" i="1" s="1"/>
  <c r="C672" i="1"/>
  <c r="D671" i="1"/>
  <c r="H671" i="1" s="1"/>
  <c r="C671" i="1"/>
  <c r="D670" i="1"/>
  <c r="H670" i="1" s="1"/>
  <c r="C670" i="1"/>
  <c r="D669" i="1"/>
  <c r="H669" i="1" s="1"/>
  <c r="C669" i="1"/>
  <c r="D668" i="1"/>
  <c r="H668" i="1" s="1"/>
  <c r="C668" i="1"/>
  <c r="H667" i="1"/>
  <c r="D667" i="1"/>
  <c r="C667" i="1"/>
  <c r="G667" i="1" s="1"/>
  <c r="D666" i="1"/>
  <c r="H666" i="1" s="1"/>
  <c r="C666" i="1"/>
  <c r="D665" i="1"/>
  <c r="H665" i="1" s="1"/>
  <c r="C665" i="1"/>
  <c r="D664" i="1"/>
  <c r="H664" i="1" s="1"/>
  <c r="C664" i="1"/>
  <c r="H663" i="1"/>
  <c r="D663" i="1"/>
  <c r="C663" i="1"/>
  <c r="G663" i="1" s="1"/>
  <c r="D662" i="1"/>
  <c r="H662" i="1" s="1"/>
  <c r="C662" i="1"/>
  <c r="D661" i="1"/>
  <c r="H661" i="1" s="1"/>
  <c r="C661" i="1"/>
  <c r="D660" i="1"/>
  <c r="H660" i="1" s="1"/>
  <c r="C660" i="1"/>
  <c r="H659" i="1"/>
  <c r="D659" i="1"/>
  <c r="C659" i="1"/>
  <c r="G659" i="1" s="1"/>
  <c r="D658" i="1"/>
  <c r="H658" i="1" s="1"/>
  <c r="C658" i="1"/>
  <c r="D657" i="1"/>
  <c r="H657" i="1" s="1"/>
  <c r="C657" i="1"/>
  <c r="D656" i="1"/>
  <c r="H656" i="1" s="1"/>
  <c r="C656" i="1"/>
  <c r="H655" i="1"/>
  <c r="D655" i="1"/>
  <c r="C655" i="1"/>
  <c r="G655" i="1" s="1"/>
  <c r="D654" i="1"/>
  <c r="H654" i="1" s="1"/>
  <c r="C654" i="1"/>
  <c r="D653" i="1"/>
  <c r="H653" i="1" s="1"/>
  <c r="C653" i="1"/>
  <c r="D652" i="1"/>
  <c r="H652" i="1" s="1"/>
  <c r="C652" i="1"/>
  <c r="H651" i="1"/>
  <c r="D651" i="1"/>
  <c r="C651" i="1"/>
  <c r="G651" i="1" s="1"/>
  <c r="D650" i="1"/>
  <c r="H650" i="1" s="1"/>
  <c r="C650" i="1"/>
  <c r="H649" i="1"/>
  <c r="D649" i="1"/>
  <c r="C649" i="1"/>
  <c r="G649" i="1" s="1"/>
  <c r="D648" i="1"/>
  <c r="H648" i="1" s="1"/>
  <c r="C648" i="1"/>
  <c r="D647" i="1"/>
  <c r="H647" i="1" s="1"/>
  <c r="C647" i="1"/>
  <c r="D646" i="1"/>
  <c r="H646" i="1" s="1"/>
  <c r="C646" i="1"/>
  <c r="D645" i="1"/>
  <c r="H645" i="1" s="1"/>
  <c r="C645" i="1"/>
  <c r="D644" i="1"/>
  <c r="H644" i="1" s="1"/>
  <c r="C644" i="1"/>
  <c r="H643" i="1"/>
  <c r="D643" i="1"/>
  <c r="C643" i="1"/>
  <c r="G643" i="1" s="1"/>
  <c r="D642" i="1"/>
  <c r="H642" i="1" s="1"/>
  <c r="C642" i="1"/>
  <c r="D641" i="1"/>
  <c r="H641" i="1" s="1"/>
  <c r="C641" i="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D604" i="1"/>
  <c r="C604" i="1"/>
  <c r="D603" i="1"/>
  <c r="C603" i="1"/>
  <c r="H603" i="1" s="1"/>
  <c r="D602" i="1"/>
  <c r="C602" i="1"/>
  <c r="H602" i="1" s="1"/>
  <c r="D601" i="1"/>
  <c r="C601" i="1"/>
  <c r="H601" i="1" s="1"/>
  <c r="D600" i="1"/>
  <c r="C600" i="1"/>
  <c r="H600" i="1" s="1"/>
  <c r="D599" i="1"/>
  <c r="C599" i="1"/>
  <c r="D598" i="1"/>
  <c r="C598" i="1"/>
  <c r="D597" i="1"/>
  <c r="C597" i="1"/>
  <c r="D596" i="1"/>
  <c r="C596" i="1"/>
  <c r="D595" i="1"/>
  <c r="C595" i="1"/>
  <c r="D594" i="1"/>
  <c r="C594" i="1"/>
  <c r="D593" i="1"/>
  <c r="C593" i="1"/>
  <c r="D592" i="1"/>
  <c r="C592" i="1"/>
  <c r="H592" i="1" s="1"/>
  <c r="D591" i="1"/>
  <c r="C591" i="1"/>
  <c r="H591" i="1" s="1"/>
  <c r="D590" i="1"/>
  <c r="C590" i="1"/>
  <c r="H590" i="1" s="1"/>
  <c r="D589" i="1"/>
  <c r="C589" i="1"/>
  <c r="H589" i="1" s="1"/>
  <c r="C588" i="1"/>
  <c r="C587" i="1"/>
  <c r="D586" i="1"/>
  <c r="C586" i="1"/>
  <c r="H586" i="1" s="1"/>
  <c r="D585" i="1"/>
  <c r="C585" i="1"/>
  <c r="H585" i="1" s="1"/>
  <c r="D584" i="1"/>
  <c r="C584" i="1"/>
  <c r="H584" i="1" s="1"/>
  <c r="D583" i="1"/>
  <c r="C583" i="1"/>
  <c r="H583" i="1" s="1"/>
  <c r="D582" i="1"/>
  <c r="C582" i="1"/>
  <c r="H582" i="1" s="1"/>
  <c r="D581" i="1"/>
  <c r="C581" i="1"/>
  <c r="H581" i="1" s="1"/>
  <c r="D580" i="1"/>
  <c r="C580" i="1"/>
  <c r="D579" i="1"/>
  <c r="C579" i="1"/>
  <c r="D578" i="1"/>
  <c r="C578" i="1"/>
  <c r="H578" i="1" s="1"/>
  <c r="D577" i="1"/>
  <c r="C577" i="1"/>
  <c r="H577" i="1" s="1"/>
  <c r="D576" i="1"/>
  <c r="C576" i="1"/>
  <c r="H576" i="1" s="1"/>
  <c r="D575" i="1"/>
  <c r="C575" i="1"/>
  <c r="H575" i="1" s="1"/>
  <c r="D574" i="1"/>
  <c r="C574" i="1"/>
  <c r="D573" i="1"/>
  <c r="C573" i="1"/>
  <c r="H573" i="1" s="1"/>
  <c r="D572" i="1"/>
  <c r="C572" i="1"/>
  <c r="H572" i="1" s="1"/>
  <c r="C571" i="1"/>
  <c r="D570" i="1"/>
  <c r="C570" i="1"/>
  <c r="H570" i="1" s="1"/>
  <c r="D569" i="1"/>
  <c r="C569" i="1"/>
  <c r="H569" i="1" s="1"/>
  <c r="C568" i="1"/>
  <c r="D567" i="1"/>
  <c r="C567" i="1"/>
  <c r="H567" i="1" s="1"/>
  <c r="D566" i="1"/>
  <c r="C566" i="1"/>
  <c r="H566" i="1" s="1"/>
  <c r="C565" i="1"/>
  <c r="D564" i="1"/>
  <c r="C564" i="1"/>
  <c r="H564" i="1" s="1"/>
  <c r="D563" i="1"/>
  <c r="C563" i="1"/>
  <c r="H563" i="1" s="1"/>
  <c r="C562"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H548" i="1" s="1"/>
  <c r="D547" i="1"/>
  <c r="C547" i="1"/>
  <c r="H547" i="1" s="1"/>
  <c r="D546" i="1"/>
  <c r="C546" i="1"/>
  <c r="H546" i="1" s="1"/>
  <c r="D545" i="1"/>
  <c r="C545" i="1"/>
  <c r="H545" i="1" s="1"/>
  <c r="C544" i="1"/>
  <c r="D543" i="1"/>
  <c r="C543" i="1"/>
  <c r="H543" i="1" s="1"/>
  <c r="D542" i="1"/>
  <c r="C542" i="1"/>
  <c r="H542" i="1" s="1"/>
  <c r="D541" i="1"/>
  <c r="C541" i="1"/>
  <c r="H541" i="1" s="1"/>
  <c r="D540" i="1"/>
  <c r="C540" i="1"/>
  <c r="H540" i="1" s="1"/>
  <c r="D539" i="1"/>
  <c r="C539" i="1"/>
  <c r="H539" i="1" s="1"/>
  <c r="D538" i="1"/>
  <c r="C538" i="1"/>
  <c r="H538" i="1" s="1"/>
  <c r="C537" i="1"/>
  <c r="D536" i="1"/>
  <c r="C536" i="1"/>
  <c r="H536" i="1" s="1"/>
  <c r="D535" i="1"/>
  <c r="C535" i="1"/>
  <c r="H535" i="1" s="1"/>
  <c r="D534" i="1"/>
  <c r="C534" i="1"/>
  <c r="H534" i="1" s="1"/>
  <c r="D533" i="1"/>
  <c r="C533" i="1"/>
  <c r="H533" i="1" s="1"/>
  <c r="C532" i="1"/>
  <c r="D531" i="1"/>
  <c r="C531" i="1"/>
  <c r="H531" i="1" s="1"/>
  <c r="D530" i="1"/>
  <c r="C530" i="1"/>
  <c r="H530" i="1" s="1"/>
  <c r="C529" i="1"/>
  <c r="D528" i="1"/>
  <c r="C528" i="1"/>
  <c r="H528" i="1" s="1"/>
  <c r="D527" i="1"/>
  <c r="C527" i="1"/>
  <c r="H527" i="1" s="1"/>
  <c r="D526" i="1"/>
  <c r="C526" i="1"/>
  <c r="H526" i="1" s="1"/>
  <c r="D525" i="1"/>
  <c r="C525" i="1"/>
  <c r="H525" i="1" s="1"/>
  <c r="C524"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G437" i="1"/>
  <c r="D437" i="1"/>
  <c r="C437" i="1"/>
  <c r="H437" i="1" s="1"/>
  <c r="C436" i="1"/>
  <c r="D435" i="1"/>
  <c r="C435" i="1"/>
  <c r="H435" i="1" s="1"/>
  <c r="D434" i="1"/>
  <c r="G434" i="1" s="1"/>
  <c r="C434" i="1"/>
  <c r="D433" i="1"/>
  <c r="C433" i="1"/>
  <c r="G432" i="1"/>
  <c r="D432" i="1"/>
  <c r="C432" i="1"/>
  <c r="H432" i="1" s="1"/>
  <c r="D431" i="1"/>
  <c r="C431" i="1"/>
  <c r="H431" i="1" s="1"/>
  <c r="D430" i="1"/>
  <c r="C430" i="1"/>
  <c r="H430" i="1" s="1"/>
  <c r="C429" i="1"/>
  <c r="D428" i="1"/>
  <c r="C428" i="1"/>
  <c r="H428" i="1" s="1"/>
  <c r="D427" i="1"/>
  <c r="G427" i="1" s="1"/>
  <c r="C427" i="1"/>
  <c r="D426" i="1"/>
  <c r="C426" i="1"/>
  <c r="G425" i="1"/>
  <c r="D425" i="1"/>
  <c r="C425" i="1"/>
  <c r="H425" i="1" s="1"/>
  <c r="C424" i="1"/>
  <c r="D423" i="1"/>
  <c r="G423" i="1" s="1"/>
  <c r="C423" i="1"/>
  <c r="D422" i="1"/>
  <c r="C422" i="1"/>
  <c r="D421" i="1"/>
  <c r="C421" i="1"/>
  <c r="D420" i="1"/>
  <c r="G420" i="1" s="1"/>
  <c r="C420" i="1"/>
  <c r="D419" i="1"/>
  <c r="C419" i="1"/>
  <c r="D418" i="1"/>
  <c r="C418" i="1"/>
  <c r="D417" i="1"/>
  <c r="C417" i="1"/>
  <c r="C416" i="1"/>
  <c r="C415" i="1"/>
  <c r="D413" i="1"/>
  <c r="C413" i="1"/>
  <c r="D412" i="1"/>
  <c r="C412" i="1"/>
  <c r="D411" i="1"/>
  <c r="C411" i="1"/>
  <c r="D406" i="1"/>
  <c r="C406" i="1"/>
  <c r="D405" i="1"/>
  <c r="C405" i="1"/>
  <c r="D404" i="1"/>
  <c r="C404" i="1"/>
  <c r="D401" i="1"/>
  <c r="C401" i="1"/>
  <c r="D400" i="1"/>
  <c r="C400" i="1"/>
  <c r="G399" i="1"/>
  <c r="D399" i="1"/>
  <c r="C399" i="1"/>
  <c r="H399" i="1" s="1"/>
  <c r="D398" i="1"/>
  <c r="C398" i="1"/>
  <c r="C397" i="1"/>
  <c r="D396" i="1"/>
  <c r="G396" i="1" s="1"/>
  <c r="C396" i="1"/>
  <c r="D395" i="1"/>
  <c r="C395" i="1"/>
  <c r="G394" i="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C386" i="1"/>
  <c r="D385" i="1"/>
  <c r="C385" i="1"/>
  <c r="H385" i="1" s="1"/>
  <c r="D384" i="1"/>
  <c r="C384" i="1"/>
  <c r="H384" i="1" s="1"/>
  <c r="D383" i="1"/>
  <c r="G383" i="1" s="1"/>
  <c r="C383" i="1"/>
  <c r="D382" i="1"/>
  <c r="C382" i="1"/>
  <c r="D381" i="1"/>
  <c r="C381" i="1"/>
  <c r="G380" i="1"/>
  <c r="D380" i="1"/>
  <c r="C380" i="1"/>
  <c r="H380" i="1" s="1"/>
  <c r="D379" i="1"/>
  <c r="C379" i="1"/>
  <c r="H379" i="1" s="1"/>
  <c r="C378" i="1"/>
  <c r="D377" i="1"/>
  <c r="C377" i="1"/>
  <c r="H377" i="1" s="1"/>
  <c r="D376" i="1"/>
  <c r="C376" i="1"/>
  <c r="H376" i="1" s="1"/>
  <c r="D375" i="1"/>
  <c r="C375" i="1"/>
  <c r="H375" i="1" s="1"/>
  <c r="D374" i="1"/>
  <c r="C374" i="1"/>
  <c r="H374" i="1" s="1"/>
  <c r="C373" i="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D363" i="1"/>
  <c r="C363" i="1"/>
  <c r="D362" i="1"/>
  <c r="C362" i="1"/>
  <c r="H362" i="1" s="1"/>
  <c r="D361" i="1"/>
  <c r="C361" i="1"/>
  <c r="H361" i="1" s="1"/>
  <c r="D360" i="1"/>
  <c r="C360" i="1"/>
  <c r="H360" i="1" s="1"/>
  <c r="C359" i="1"/>
  <c r="C358" i="1"/>
  <c r="D357" i="1"/>
  <c r="C357" i="1"/>
  <c r="H357" i="1" s="1"/>
  <c r="D356" i="1"/>
  <c r="C356" i="1"/>
  <c r="H356" i="1" s="1"/>
  <c r="D355" i="1"/>
  <c r="C355" i="1"/>
  <c r="H355" i="1" s="1"/>
  <c r="D354" i="1"/>
  <c r="C354" i="1"/>
  <c r="D353" i="1"/>
  <c r="C353" i="1"/>
  <c r="H353" i="1" s="1"/>
  <c r="D352" i="1"/>
  <c r="C352" i="1"/>
  <c r="H352" i="1" s="1"/>
  <c r="C351" i="1"/>
  <c r="D350" i="1"/>
  <c r="C350" i="1"/>
  <c r="H350" i="1" s="1"/>
  <c r="D349" i="1"/>
  <c r="C349" i="1"/>
  <c r="H349" i="1" s="1"/>
  <c r="D348" i="1"/>
  <c r="C348" i="1"/>
  <c r="H348" i="1" s="1"/>
  <c r="D347" i="1"/>
  <c r="C347" i="1"/>
  <c r="H347" i="1" s="1"/>
  <c r="C346" i="1"/>
  <c r="C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C334" i="1"/>
  <c r="D333" i="1"/>
  <c r="C333" i="1"/>
  <c r="H333" i="1" s="1"/>
  <c r="D332" i="1"/>
  <c r="C332" i="1"/>
  <c r="H332" i="1" s="1"/>
  <c r="C331" i="1"/>
  <c r="D330" i="1"/>
  <c r="C330" i="1"/>
  <c r="H330" i="1" s="1"/>
  <c r="D329" i="1"/>
  <c r="C329" i="1"/>
  <c r="H329" i="1" s="1"/>
  <c r="D328" i="1"/>
  <c r="C328" i="1"/>
  <c r="H328" i="1" s="1"/>
  <c r="D327" i="1"/>
  <c r="C327" i="1"/>
  <c r="H327" i="1" s="1"/>
  <c r="C326" i="1"/>
  <c r="D325" i="1"/>
  <c r="C325" i="1"/>
  <c r="H325" i="1" s="1"/>
  <c r="D324" i="1"/>
  <c r="G324" i="1" s="1"/>
  <c r="C324" i="1"/>
  <c r="D323" i="1"/>
  <c r="C323" i="1"/>
  <c r="D322" i="1"/>
  <c r="C322" i="1"/>
  <c r="C321" i="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C312" i="1"/>
  <c r="D311" i="1"/>
  <c r="G311" i="1" s="1"/>
  <c r="C311" i="1"/>
  <c r="D310" i="1"/>
  <c r="C310" i="1"/>
  <c r="D309" i="1"/>
  <c r="C309" i="1"/>
  <c r="D308" i="1"/>
  <c r="C308" i="1"/>
  <c r="D307" i="1"/>
  <c r="C307" i="1"/>
  <c r="D305" i="1"/>
  <c r="C305" i="1"/>
  <c r="H305" i="1" s="1"/>
  <c r="D304" i="1"/>
  <c r="C304" i="1"/>
  <c r="H304" i="1" s="1"/>
  <c r="D303" i="1"/>
  <c r="C303" i="1"/>
  <c r="H303" i="1" s="1"/>
  <c r="D302" i="1"/>
  <c r="C302" i="1"/>
  <c r="H302" i="1" s="1"/>
  <c r="D301" i="1"/>
  <c r="C301" i="1"/>
  <c r="H301" i="1" s="1"/>
  <c r="D300" i="1"/>
  <c r="C300" i="1"/>
  <c r="H300" i="1" s="1"/>
  <c r="C299" i="1"/>
  <c r="D298" i="1"/>
  <c r="C298" i="1"/>
  <c r="H298" i="1" s="1"/>
  <c r="D297" i="1"/>
  <c r="C297" i="1"/>
  <c r="H297" i="1" s="1"/>
  <c r="D296" i="1"/>
  <c r="C296" i="1"/>
  <c r="H296" i="1" s="1"/>
  <c r="D295" i="1"/>
  <c r="C295" i="1"/>
  <c r="H295" i="1" s="1"/>
  <c r="C294" i="1"/>
  <c r="D292" i="1"/>
  <c r="C292" i="1"/>
  <c r="D291" i="1"/>
  <c r="C291" i="1"/>
  <c r="D290" i="1"/>
  <c r="C290" i="1"/>
  <c r="D289" i="1"/>
  <c r="C289" i="1"/>
  <c r="D288" i="1"/>
  <c r="C288" i="1"/>
  <c r="D284" i="1"/>
  <c r="C284" i="1"/>
  <c r="D283" i="1"/>
  <c r="C283" i="1"/>
  <c r="G282" i="1"/>
  <c r="D282" i="1"/>
  <c r="C282" i="1"/>
  <c r="H282" i="1" s="1"/>
  <c r="D281" i="1"/>
  <c r="C281" i="1"/>
  <c r="H281" i="1" s="1"/>
  <c r="D280" i="1"/>
  <c r="C280" i="1"/>
  <c r="H280" i="1" s="1"/>
  <c r="D279" i="1"/>
  <c r="C279" i="1"/>
  <c r="H279" i="1" s="1"/>
  <c r="D278" i="1"/>
  <c r="C278" i="1"/>
  <c r="H278" i="1" s="1"/>
  <c r="D277" i="1"/>
  <c r="C277" i="1"/>
  <c r="H277" i="1" s="1"/>
  <c r="D276" i="1"/>
  <c r="C276" i="1"/>
  <c r="H276" i="1" s="1"/>
  <c r="C275" i="1"/>
  <c r="D274" i="1"/>
  <c r="C274" i="1"/>
  <c r="H274" i="1" s="1"/>
  <c r="D273" i="1"/>
  <c r="C273" i="1"/>
  <c r="H273" i="1" s="1"/>
  <c r="D272" i="1"/>
  <c r="G272" i="1" s="1"/>
  <c r="C272" i="1"/>
  <c r="D271" i="1"/>
  <c r="C271" i="1"/>
  <c r="D270" i="1"/>
  <c r="C270" i="1"/>
  <c r="D269" i="1"/>
  <c r="C269" i="1"/>
  <c r="D268" i="1"/>
  <c r="C268" i="1"/>
  <c r="D267" i="1"/>
  <c r="C267" i="1"/>
  <c r="D266" i="1"/>
  <c r="C266" i="1"/>
  <c r="G265" i="1"/>
  <c r="D265" i="1"/>
  <c r="C265" i="1"/>
  <c r="H265" i="1" s="1"/>
  <c r="D264" i="1"/>
  <c r="C264" i="1"/>
  <c r="H264" i="1" s="1"/>
  <c r="D263" i="1"/>
  <c r="C263" i="1"/>
  <c r="G262" i="1"/>
  <c r="D262" i="1"/>
  <c r="C262" i="1"/>
  <c r="H262" i="1" s="1"/>
  <c r="D261" i="1"/>
  <c r="C261" i="1"/>
  <c r="D260" i="1"/>
  <c r="C260" i="1"/>
  <c r="C259" i="1"/>
  <c r="D258" i="1"/>
  <c r="C258" i="1"/>
  <c r="H258" i="1" s="1"/>
  <c r="D257" i="1"/>
  <c r="C257" i="1"/>
  <c r="D256" i="1"/>
  <c r="C256" i="1"/>
  <c r="D255" i="1"/>
  <c r="C255" i="1"/>
  <c r="G254" i="1"/>
  <c r="D254" i="1"/>
  <c r="C254" i="1"/>
  <c r="H254" i="1" s="1"/>
  <c r="D253" i="1"/>
  <c r="C253" i="1"/>
  <c r="H253" i="1" s="1"/>
  <c r="D252" i="1"/>
  <c r="C252" i="1"/>
  <c r="H252" i="1" s="1"/>
  <c r="D251" i="1"/>
  <c r="C251" i="1"/>
  <c r="H251" i="1" s="1"/>
  <c r="D250" i="1"/>
  <c r="C250" i="1"/>
  <c r="H250" i="1" s="1"/>
  <c r="D249" i="1"/>
  <c r="C249" i="1"/>
  <c r="H249" i="1" s="1"/>
  <c r="C248" i="1"/>
  <c r="G247" i="1"/>
  <c r="D247" i="1"/>
  <c r="C247" i="1"/>
  <c r="H247" i="1" s="1"/>
  <c r="D246" i="1"/>
  <c r="C246" i="1"/>
  <c r="H246" i="1" s="1"/>
  <c r="D245" i="1"/>
  <c r="C245" i="1"/>
  <c r="H245" i="1" s="1"/>
  <c r="D244" i="1"/>
  <c r="C244" i="1"/>
  <c r="H244" i="1" s="1"/>
  <c r="C243" i="1"/>
  <c r="D242" i="1"/>
  <c r="C242" i="1"/>
  <c r="D241" i="1"/>
  <c r="C241" i="1"/>
  <c r="G240" i="1"/>
  <c r="D240" i="1"/>
  <c r="C240" i="1"/>
  <c r="H240" i="1" s="1"/>
  <c r="D239" i="1"/>
  <c r="C239" i="1"/>
  <c r="H239" i="1" s="1"/>
  <c r="D238" i="1"/>
  <c r="C238" i="1"/>
  <c r="H238" i="1" s="1"/>
  <c r="D237" i="1"/>
  <c r="C237" i="1"/>
  <c r="H237" i="1" s="1"/>
  <c r="C236" i="1"/>
  <c r="D235" i="1"/>
  <c r="C235" i="1"/>
  <c r="H235" i="1" s="1"/>
  <c r="D234" i="1"/>
  <c r="C234" i="1"/>
  <c r="H234" i="1" s="1"/>
  <c r="D233" i="1"/>
  <c r="C233" i="1"/>
  <c r="H233" i="1" s="1"/>
  <c r="D232" i="1"/>
  <c r="G232" i="1" s="1"/>
  <c r="C232" i="1"/>
  <c r="D231" i="1"/>
  <c r="C231" i="1"/>
  <c r="H231" i="1" s="1"/>
  <c r="D230" i="1"/>
  <c r="G230" i="1" s="1"/>
  <c r="C230" i="1"/>
  <c r="D229" i="1"/>
  <c r="C229" i="1"/>
  <c r="G228" i="1"/>
  <c r="D228" i="1"/>
  <c r="C228" i="1"/>
  <c r="H228" i="1" s="1"/>
  <c r="C227" i="1"/>
  <c r="D226" i="1"/>
  <c r="C226" i="1"/>
  <c r="H226" i="1" s="1"/>
  <c r="D225" i="1"/>
  <c r="C225" i="1"/>
  <c r="H225" i="1" s="1"/>
  <c r="D224" i="1"/>
  <c r="G224" i="1" s="1"/>
  <c r="C224" i="1"/>
  <c r="D223" i="1"/>
  <c r="C223" i="1"/>
  <c r="D222" i="1"/>
  <c r="C222" i="1"/>
  <c r="D221" i="1"/>
  <c r="C221" i="1"/>
  <c r="D219" i="1"/>
  <c r="C219" i="1"/>
  <c r="H219" i="1" s="1"/>
  <c r="D218" i="1"/>
  <c r="C218" i="1"/>
  <c r="H218" i="1" s="1"/>
  <c r="D217" i="1"/>
  <c r="C217" i="1"/>
  <c r="H217" i="1" s="1"/>
  <c r="D216" i="1"/>
  <c r="C216" i="1"/>
  <c r="H216" i="1" s="1"/>
  <c r="C215" i="1"/>
  <c r="D214" i="1"/>
  <c r="G214" i="1" s="1"/>
  <c r="C214" i="1"/>
  <c r="D213" i="1"/>
  <c r="C213" i="1"/>
  <c r="D212" i="1"/>
  <c r="C212" i="1"/>
  <c r="C211" i="1"/>
  <c r="D210" i="1"/>
  <c r="C210" i="1"/>
  <c r="H210" i="1" s="1"/>
  <c r="D209" i="1"/>
  <c r="C209" i="1"/>
  <c r="H209" i="1" s="1"/>
  <c r="D208" i="1"/>
  <c r="C208" i="1"/>
  <c r="H208" i="1" s="1"/>
  <c r="D207" i="1"/>
  <c r="C207" i="1"/>
  <c r="H207" i="1" s="1"/>
  <c r="D206" i="1"/>
  <c r="C206" i="1"/>
  <c r="H206" i="1" s="1"/>
  <c r="D205" i="1"/>
  <c r="C205" i="1"/>
  <c r="D204" i="1"/>
  <c r="C204" i="1"/>
  <c r="D203" i="1"/>
  <c r="C203" i="1"/>
  <c r="D202" i="1"/>
  <c r="C202" i="1"/>
  <c r="D201" i="1"/>
  <c r="C201" i="1"/>
  <c r="D200" i="1"/>
  <c r="C200" i="1"/>
  <c r="D199" i="1"/>
  <c r="C199" i="1"/>
  <c r="D198" i="1"/>
  <c r="C198" i="1"/>
  <c r="D197" i="1"/>
  <c r="C197" i="1"/>
  <c r="H197" i="1" s="1"/>
  <c r="D196" i="1"/>
  <c r="C196" i="1"/>
  <c r="H196" i="1" s="1"/>
  <c r="D195" i="1"/>
  <c r="C195" i="1"/>
  <c r="H195" i="1" s="1"/>
  <c r="D194" i="1"/>
  <c r="C194" i="1"/>
  <c r="H194" i="1" s="1"/>
  <c r="C193" i="1"/>
  <c r="C192" i="1"/>
  <c r="D191" i="1"/>
  <c r="C191" i="1"/>
  <c r="D190" i="1"/>
  <c r="C190" i="1"/>
  <c r="H190" i="1" s="1"/>
  <c r="D189" i="1"/>
  <c r="C189" i="1"/>
  <c r="H189" i="1" s="1"/>
  <c r="D188" i="1"/>
  <c r="C188" i="1"/>
  <c r="H188" i="1" s="1"/>
  <c r="D187" i="1"/>
  <c r="C187" i="1"/>
  <c r="H187" i="1" s="1"/>
  <c r="D186" i="1"/>
  <c r="C186" i="1"/>
  <c r="H186" i="1" s="1"/>
  <c r="D185" i="1"/>
  <c r="C185" i="1"/>
  <c r="H185" i="1" s="1"/>
  <c r="C184" i="1"/>
  <c r="D183" i="1"/>
  <c r="C183" i="1"/>
  <c r="H183" i="1" s="1"/>
  <c r="D182" i="1"/>
  <c r="C182" i="1"/>
  <c r="H182" i="1" s="1"/>
  <c r="D181" i="1"/>
  <c r="C181" i="1"/>
  <c r="H181" i="1" s="1"/>
  <c r="D180" i="1"/>
  <c r="C180" i="1"/>
  <c r="H180" i="1" s="1"/>
  <c r="D179" i="1"/>
  <c r="C179" i="1"/>
  <c r="D178" i="1"/>
  <c r="C178" i="1"/>
  <c r="H178" i="1" s="1"/>
  <c r="D177" i="1"/>
  <c r="C177" i="1"/>
  <c r="H177" i="1" s="1"/>
  <c r="D176" i="1"/>
  <c r="C176" i="1"/>
  <c r="D175" i="1"/>
  <c r="C175" i="1"/>
  <c r="D174" i="1"/>
  <c r="C174" i="1"/>
  <c r="H174" i="1" s="1"/>
  <c r="C173" i="1"/>
  <c r="D172" i="1"/>
  <c r="C172" i="1"/>
  <c r="D171" i="1"/>
  <c r="C171" i="1"/>
  <c r="D170" i="1"/>
  <c r="C170" i="1"/>
  <c r="D169" i="1"/>
  <c r="C169" i="1"/>
  <c r="D168" i="1"/>
  <c r="C168" i="1"/>
  <c r="D167" i="1"/>
  <c r="C167" i="1"/>
  <c r="H167" i="1" s="1"/>
  <c r="D166" i="1"/>
  <c r="C166" i="1"/>
  <c r="D165" i="1"/>
  <c r="C165" i="1"/>
  <c r="D164" i="1"/>
  <c r="C164" i="1"/>
  <c r="H164" i="1" s="1"/>
  <c r="D163" i="1"/>
  <c r="C163" i="1"/>
  <c r="D162" i="1"/>
  <c r="C162" i="1"/>
  <c r="D161" i="1"/>
  <c r="C161" i="1"/>
  <c r="D160" i="1"/>
  <c r="C160" i="1"/>
  <c r="D158" i="1"/>
  <c r="C158" i="1"/>
  <c r="D157" i="1"/>
  <c r="C157" i="1"/>
  <c r="D156" i="1"/>
  <c r="C156" i="1"/>
  <c r="D155" i="1"/>
  <c r="C155" i="1"/>
  <c r="D154" i="1"/>
  <c r="C154" i="1"/>
  <c r="H154" i="1" s="1"/>
  <c r="D153" i="1"/>
  <c r="C153" i="1"/>
  <c r="D152" i="1"/>
  <c r="C152" i="1"/>
  <c r="D151" i="1"/>
  <c r="C151" i="1"/>
  <c r="D150" i="1"/>
  <c r="C150" i="1"/>
  <c r="H150" i="1" s="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D133" i="1"/>
  <c r="C133" i="1"/>
  <c r="D132" i="1"/>
  <c r="C132" i="1"/>
  <c r="H132" i="1" s="1"/>
  <c r="D131" i="1"/>
  <c r="C131" i="1"/>
  <c r="H131" i="1" s="1"/>
  <c r="D130" i="1"/>
  <c r="C130" i="1"/>
  <c r="D129" i="1"/>
  <c r="D128" i="1"/>
  <c r="C128" i="1"/>
  <c r="H128" i="1" s="1"/>
  <c r="D127" i="1"/>
  <c r="C127" i="1"/>
  <c r="H127" i="1" s="1"/>
  <c r="D126" i="1"/>
  <c r="C126" i="1"/>
  <c r="H126" i="1" s="1"/>
  <c r="D125" i="1"/>
  <c r="C125" i="1"/>
  <c r="C124" i="1"/>
  <c r="D123" i="1"/>
  <c r="C123" i="1"/>
  <c r="H123" i="1" s="1"/>
  <c r="D122" i="1"/>
  <c r="C122" i="1"/>
  <c r="H122" i="1" s="1"/>
  <c r="C121" i="1"/>
  <c r="C120" i="1"/>
  <c r="D119" i="1"/>
  <c r="C119" i="1"/>
  <c r="H119" i="1" s="1"/>
  <c r="D118" i="1"/>
  <c r="C118" i="1"/>
  <c r="H118" i="1" s="1"/>
  <c r="D117" i="1"/>
  <c r="C117" i="1"/>
  <c r="H117" i="1" s="1"/>
  <c r="C116" i="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D45" i="1"/>
  <c r="C45" i="1"/>
  <c r="H45" i="1" s="1"/>
  <c r="D44" i="1"/>
  <c r="C44" i="1"/>
  <c r="H44" i="1" s="1"/>
  <c r="D43" i="1"/>
  <c r="C43" i="1"/>
  <c r="H43" i="1" s="1"/>
  <c r="D42" i="1"/>
  <c r="C42" i="1"/>
  <c r="H42" i="1" s="1"/>
  <c r="C41" i="1"/>
  <c r="C40" i="1"/>
  <c r="D39" i="1"/>
  <c r="C39" i="1"/>
  <c r="H39" i="1" s="1"/>
  <c r="D38" i="1"/>
  <c r="C38" i="1"/>
  <c r="H38" i="1" s="1"/>
  <c r="D37" i="1"/>
  <c r="C37" i="1"/>
  <c r="H37" i="1" s="1"/>
  <c r="C36" i="1"/>
  <c r="D35" i="1"/>
  <c r="C35" i="1"/>
  <c r="D34" i="1"/>
  <c r="C34" i="1"/>
  <c r="D33" i="1"/>
  <c r="C33" i="1"/>
  <c r="D32" i="1"/>
  <c r="C32" i="1"/>
  <c r="D31" i="1"/>
  <c r="C31" i="1"/>
  <c r="D30" i="1"/>
  <c r="C30" i="1"/>
  <c r="D29" i="1"/>
  <c r="C29" i="1"/>
  <c r="D28" i="1"/>
  <c r="C28" i="1"/>
  <c r="D27" i="1"/>
  <c r="C27" i="1"/>
  <c r="D26" i="1"/>
  <c r="C26" i="1"/>
  <c r="D25" i="1"/>
  <c r="C25" i="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C13" i="1"/>
  <c r="D12" i="1"/>
  <c r="C12" i="1"/>
  <c r="H12" i="1" s="1"/>
  <c r="D11" i="1"/>
  <c r="C11" i="1"/>
  <c r="H11" i="1" s="1"/>
  <c r="D10" i="1"/>
  <c r="C10" i="1"/>
  <c r="H10" i="1" s="1"/>
  <c r="D9" i="1"/>
  <c r="C9" i="1"/>
  <c r="H9" i="1" s="1"/>
  <c r="D8" i="1"/>
  <c r="C8" i="1"/>
  <c r="H8" i="1" s="1"/>
  <c r="D7" i="1"/>
  <c r="C7" i="1"/>
  <c r="H7" i="1" s="1"/>
  <c r="D6" i="1"/>
  <c r="C6" i="1"/>
  <c r="H6" i="1" s="1"/>
  <c r="D5" i="1"/>
  <c r="C5" i="1"/>
  <c r="H5" i="1" s="1"/>
  <c r="C4" i="1"/>
  <c r="G1420" i="1" l="1"/>
  <c r="G1410" i="1"/>
  <c r="G1263" i="1"/>
  <c r="G954" i="1"/>
  <c r="G955" i="1"/>
  <c r="G956" i="1"/>
  <c r="G957" i="1"/>
  <c r="G958" i="1"/>
  <c r="G959" i="1"/>
  <c r="G960" i="1"/>
  <c r="G961" i="1"/>
  <c r="G962" i="1"/>
  <c r="G963" i="1"/>
  <c r="G964" i="1"/>
  <c r="G965" i="1"/>
  <c r="G966" i="1"/>
  <c r="G967" i="1"/>
  <c r="G968" i="1"/>
  <c r="G969" i="1"/>
  <c r="G970" i="1"/>
  <c r="G923" i="1"/>
  <c r="G924" i="1"/>
  <c r="G925" i="1"/>
  <c r="G926" i="1"/>
  <c r="G927" i="1"/>
  <c r="G928" i="1"/>
  <c r="G929" i="1"/>
  <c r="G930" i="1"/>
  <c r="G931" i="1"/>
  <c r="G932" i="1"/>
  <c r="G933" i="1"/>
  <c r="G934" i="1"/>
  <c r="G935" i="1"/>
  <c r="G936" i="1"/>
  <c r="G937" i="1"/>
  <c r="G911" i="1"/>
  <c r="G915" i="1"/>
  <c r="G919" i="1"/>
  <c r="G899" i="1"/>
  <c r="G903" i="1"/>
  <c r="G907" i="1"/>
  <c r="G883" i="1"/>
  <c r="G887" i="1"/>
  <c r="G891" i="1"/>
  <c r="G895" i="1"/>
  <c r="G871" i="1"/>
  <c r="G875" i="1"/>
  <c r="G879" i="1"/>
  <c r="G863" i="1"/>
  <c r="G867" i="1"/>
  <c r="G849" i="1"/>
  <c r="G853" i="1"/>
  <c r="G857" i="1"/>
  <c r="G839" i="1"/>
  <c r="G843" i="1"/>
  <c r="G823" i="1"/>
  <c r="G827" i="1"/>
  <c r="G831" i="1"/>
  <c r="G835" i="1"/>
  <c r="G809" i="1"/>
  <c r="G813" i="1"/>
  <c r="G817" i="1"/>
  <c r="G797" i="1"/>
  <c r="G801" i="1"/>
  <c r="G805" i="1"/>
  <c r="G785" i="1"/>
  <c r="G789" i="1"/>
  <c r="G793" i="1"/>
  <c r="G777" i="1"/>
  <c r="G781" i="1"/>
  <c r="G769" i="1"/>
  <c r="G773" i="1"/>
  <c r="G761" i="1"/>
  <c r="G765" i="1"/>
  <c r="G751" i="1"/>
  <c r="G755" i="1"/>
  <c r="G743" i="1"/>
  <c r="G747" i="1"/>
  <c r="G735" i="1"/>
  <c r="G739" i="1"/>
  <c r="G725" i="1"/>
  <c r="G729" i="1"/>
  <c r="G733" i="1"/>
  <c r="G717" i="1"/>
  <c r="G721" i="1"/>
  <c r="G705" i="1"/>
  <c r="G699" i="1"/>
  <c r="G691" i="1"/>
  <c r="G695" i="1"/>
  <c r="G681" i="1"/>
  <c r="G685" i="1"/>
  <c r="G689" i="1"/>
  <c r="G673" i="1"/>
  <c r="G677" i="1"/>
  <c r="G661" i="1"/>
  <c r="G665" i="1"/>
  <c r="G653" i="1"/>
  <c r="G657" i="1"/>
  <c r="B275" i="9"/>
  <c r="B268" i="9"/>
  <c r="B270" i="9"/>
  <c r="H599" i="1"/>
  <c r="H604" i="1"/>
  <c r="H605" i="1"/>
  <c r="B266" i="9"/>
  <c r="B264" i="9"/>
  <c r="H597" i="1"/>
  <c r="H598" i="1"/>
  <c r="E593" i="4"/>
  <c r="D587" i="1" s="1"/>
  <c r="G587" i="1" s="1"/>
  <c r="H593" i="1"/>
  <c r="H594" i="1"/>
  <c r="H595" i="1"/>
  <c r="H596" i="1"/>
  <c r="B262" i="9"/>
  <c r="H587" i="1"/>
  <c r="H588" i="1"/>
  <c r="B258" i="9"/>
  <c r="B260" i="9"/>
  <c r="H574" i="1"/>
  <c r="H579" i="1"/>
  <c r="H580" i="1"/>
  <c r="H571" i="1"/>
  <c r="H568" i="1"/>
  <c r="H565" i="1"/>
  <c r="H561" i="1"/>
  <c r="H562" i="1"/>
  <c r="H557" i="1"/>
  <c r="H558" i="1"/>
  <c r="H559" i="1"/>
  <c r="H560" i="1"/>
  <c r="H549" i="1"/>
  <c r="H550" i="1"/>
  <c r="H551" i="1"/>
  <c r="H552" i="1"/>
  <c r="H553" i="1"/>
  <c r="H554" i="1"/>
  <c r="H555" i="1"/>
  <c r="H556" i="1"/>
  <c r="H544" i="1"/>
  <c r="H537" i="1"/>
  <c r="B254" i="9"/>
  <c r="B256" i="9"/>
  <c r="H532" i="1"/>
  <c r="B252" i="9"/>
  <c r="H529" i="1"/>
  <c r="B250" i="9"/>
  <c r="H524" i="1"/>
  <c r="D523" i="1"/>
  <c r="H523" i="1" s="1"/>
  <c r="H519" i="1"/>
  <c r="H520" i="1"/>
  <c r="H521" i="1"/>
  <c r="F249" i="9"/>
  <c r="H516" i="1"/>
  <c r="H517" i="1"/>
  <c r="H518" i="1"/>
  <c r="H513" i="1"/>
  <c r="H514" i="1"/>
  <c r="H515" i="1"/>
  <c r="H509" i="1"/>
  <c r="H510" i="1"/>
  <c r="H511" i="1"/>
  <c r="H512" i="1"/>
  <c r="H501" i="1"/>
  <c r="H502" i="1"/>
  <c r="H503" i="1"/>
  <c r="H504" i="1"/>
  <c r="H505" i="1"/>
  <c r="H506" i="1"/>
  <c r="H507" i="1"/>
  <c r="H508" i="1"/>
  <c r="H496" i="1"/>
  <c r="H497" i="1"/>
  <c r="H498" i="1"/>
  <c r="H499" i="1"/>
  <c r="H500" i="1"/>
  <c r="F247" i="9"/>
  <c r="H489" i="1"/>
  <c r="H490" i="1"/>
  <c r="H491" i="1"/>
  <c r="H492" i="1"/>
  <c r="H493" i="1"/>
  <c r="H494" i="1"/>
  <c r="H495" i="1"/>
  <c r="F243" i="9"/>
  <c r="F245" i="9"/>
  <c r="H484" i="1"/>
  <c r="H485" i="1"/>
  <c r="H486" i="1"/>
  <c r="H487" i="1"/>
  <c r="H488" i="1"/>
  <c r="F239" i="9"/>
  <c r="F241" i="9"/>
  <c r="H478" i="1"/>
  <c r="H479" i="1"/>
  <c r="H480" i="1"/>
  <c r="H481" i="1"/>
  <c r="H482" i="1"/>
  <c r="H483" i="1"/>
  <c r="F235" i="9"/>
  <c r="F237" i="9"/>
  <c r="B237" i="9" s="1"/>
  <c r="H475" i="1"/>
  <c r="H476" i="1"/>
  <c r="H477" i="1"/>
  <c r="H472" i="1"/>
  <c r="H473" i="1"/>
  <c r="H474" i="1"/>
  <c r="H466" i="1"/>
  <c r="H467" i="1"/>
  <c r="H468" i="1"/>
  <c r="H469" i="1"/>
  <c r="H470" i="1"/>
  <c r="H471" i="1"/>
  <c r="H463" i="1"/>
  <c r="H464" i="1"/>
  <c r="H465" i="1"/>
  <c r="H460" i="1"/>
  <c r="H461" i="1"/>
  <c r="H462" i="1"/>
  <c r="H457" i="1"/>
  <c r="H458" i="1"/>
  <c r="H459" i="1"/>
  <c r="H453" i="1"/>
  <c r="H454" i="1"/>
  <c r="H455" i="1"/>
  <c r="H456" i="1"/>
  <c r="H449" i="1"/>
  <c r="H450" i="1"/>
  <c r="H451" i="1"/>
  <c r="H452" i="1"/>
  <c r="H441" i="1"/>
  <c r="H442" i="1"/>
  <c r="H443" i="1"/>
  <c r="H444" i="1"/>
  <c r="H445" i="1"/>
  <c r="H446" i="1"/>
  <c r="H447" i="1"/>
  <c r="H448" i="1"/>
  <c r="H436" i="1"/>
  <c r="H438" i="1"/>
  <c r="H439" i="1"/>
  <c r="H440" i="1"/>
  <c r="H429" i="1"/>
  <c r="H433" i="1"/>
  <c r="H434" i="1"/>
  <c r="F231" i="9"/>
  <c r="B231" i="9" s="1"/>
  <c r="F233" i="9"/>
  <c r="H424" i="1"/>
  <c r="H426" i="1"/>
  <c r="H427" i="1"/>
  <c r="F229" i="9"/>
  <c r="B229" i="9" s="1"/>
  <c r="H421" i="1"/>
  <c r="H422" i="1"/>
  <c r="H423" i="1"/>
  <c r="F227" i="9"/>
  <c r="H416" i="1"/>
  <c r="D414" i="1"/>
  <c r="D415" i="1"/>
  <c r="H415" i="1" s="1"/>
  <c r="H417" i="1"/>
  <c r="H418" i="1"/>
  <c r="H419" i="1"/>
  <c r="H420" i="1"/>
  <c r="H404" i="1"/>
  <c r="H405" i="1"/>
  <c r="H406" i="1"/>
  <c r="H400" i="1"/>
  <c r="H401" i="1"/>
  <c r="H395" i="1"/>
  <c r="H396" i="1"/>
  <c r="H386" i="1"/>
  <c r="H383" i="1"/>
  <c r="H378" i="1"/>
  <c r="H381" i="1"/>
  <c r="H382" i="1"/>
  <c r="F383" i="4"/>
  <c r="H373" i="1"/>
  <c r="H364" i="1"/>
  <c r="F369" i="4"/>
  <c r="D359" i="1"/>
  <c r="H334" i="1"/>
  <c r="H331" i="1"/>
  <c r="E311" i="4"/>
  <c r="D306" i="1" s="1"/>
  <c r="H326" i="1"/>
  <c r="H321" i="1"/>
  <c r="H322" i="1"/>
  <c r="H323" i="1"/>
  <c r="H324" i="1"/>
  <c r="H312" i="1"/>
  <c r="H307" i="1"/>
  <c r="H308" i="1"/>
  <c r="H309" i="1"/>
  <c r="H310" i="1"/>
  <c r="H311" i="1"/>
  <c r="H299" i="1"/>
  <c r="H275" i="1"/>
  <c r="H283" i="1"/>
  <c r="H284" i="1"/>
  <c r="H269" i="1"/>
  <c r="H270" i="1"/>
  <c r="H271" i="1"/>
  <c r="H272" i="1"/>
  <c r="H266" i="1"/>
  <c r="H267" i="1"/>
  <c r="H268" i="1"/>
  <c r="H263" i="1"/>
  <c r="H260" i="1"/>
  <c r="H261" i="1"/>
  <c r="H256" i="1"/>
  <c r="H243" i="1"/>
  <c r="H241" i="1"/>
  <c r="H242" i="1"/>
  <c r="H236" i="1"/>
  <c r="E224" i="4"/>
  <c r="D220" i="1" s="1"/>
  <c r="H232" i="1"/>
  <c r="H227" i="1"/>
  <c r="H229" i="1"/>
  <c r="H230" i="1"/>
  <c r="H224" i="1"/>
  <c r="H221" i="1"/>
  <c r="H222" i="1"/>
  <c r="H223" i="1"/>
  <c r="H215" i="1"/>
  <c r="E215" i="4"/>
  <c r="D211" i="1" s="1"/>
  <c r="H211" i="1" s="1"/>
  <c r="H212" i="1"/>
  <c r="H213" i="1"/>
  <c r="H214" i="1"/>
  <c r="F225" i="9"/>
  <c r="B225" i="9" s="1"/>
  <c r="H198" i="1"/>
  <c r="H199" i="1"/>
  <c r="H200" i="1"/>
  <c r="H201" i="1"/>
  <c r="H202" i="1"/>
  <c r="H203" i="1"/>
  <c r="H204" i="1"/>
  <c r="H205" i="1"/>
  <c r="H192" i="1"/>
  <c r="H193" i="1"/>
  <c r="D193" i="1"/>
  <c r="H184" i="1"/>
  <c r="H171" i="1"/>
  <c r="H163" i="1"/>
  <c r="H158" i="1"/>
  <c r="H156" i="1"/>
  <c r="H149" i="1"/>
  <c r="H151" i="1"/>
  <c r="H152" i="1"/>
  <c r="H153" i="1"/>
  <c r="H130" i="1"/>
  <c r="H133" i="1"/>
  <c r="H134" i="1"/>
  <c r="F128" i="4"/>
  <c r="D121" i="1"/>
  <c r="H121" i="1" s="1"/>
  <c r="H116" i="1"/>
  <c r="F106" i="4"/>
  <c r="E106" i="4"/>
  <c r="D102" i="1" s="1"/>
  <c r="H102" i="1" s="1"/>
  <c r="H78" i="1"/>
  <c r="H79" i="1"/>
  <c r="H80" i="1"/>
  <c r="H81" i="1"/>
  <c r="H82" i="1"/>
  <c r="H83" i="1"/>
  <c r="H84" i="1"/>
  <c r="H85" i="1"/>
  <c r="H86" i="1"/>
  <c r="H73" i="1"/>
  <c r="H74" i="1"/>
  <c r="H75" i="1"/>
  <c r="H76" i="1"/>
  <c r="H77" i="1"/>
  <c r="H70" i="1"/>
  <c r="H71" i="1"/>
  <c r="H72" i="1"/>
  <c r="H67" i="1"/>
  <c r="H68" i="1"/>
  <c r="H69" i="1"/>
  <c r="H61" i="1"/>
  <c r="H62" i="1"/>
  <c r="H63" i="1"/>
  <c r="E6" i="4"/>
  <c r="D2" i="1" s="1"/>
  <c r="H40" i="1"/>
  <c r="H41" i="1"/>
  <c r="D41" i="1"/>
  <c r="H36" i="1"/>
  <c r="H33" i="1"/>
  <c r="H34" i="1"/>
  <c r="H35" i="1"/>
  <c r="H25" i="1"/>
  <c r="H26" i="1"/>
  <c r="H27" i="1"/>
  <c r="H28" i="1"/>
  <c r="H29" i="1"/>
  <c r="H30" i="1"/>
  <c r="H31" i="1"/>
  <c r="H32" i="1"/>
  <c r="H13" i="1"/>
  <c r="H4" i="1"/>
  <c r="D3" i="1"/>
  <c r="H292" i="1"/>
  <c r="H289" i="1"/>
  <c r="G1241" i="1"/>
  <c r="G1237" i="1"/>
  <c r="G1227" i="1"/>
  <c r="F245" i="5"/>
  <c r="E245" i="5"/>
  <c r="D1222" i="1" s="1"/>
  <c r="H1222" i="1" s="1"/>
  <c r="G1166" i="1"/>
  <c r="G1165" i="1"/>
  <c r="G1157" i="1"/>
  <c r="G1154" i="1"/>
  <c r="G1148" i="1"/>
  <c r="F170" i="5"/>
  <c r="G1137" i="1"/>
  <c r="G1056" i="1"/>
  <c r="G1047" i="1"/>
  <c r="G1048" i="1"/>
  <c r="G1034" i="1"/>
  <c r="G1033" i="1"/>
  <c r="G1030" i="1"/>
  <c r="G1013" i="1"/>
  <c r="F35" i="5"/>
  <c r="G1007" i="1"/>
  <c r="G1008" i="1"/>
  <c r="F29" i="5"/>
  <c r="G997" i="1"/>
  <c r="E12" i="5"/>
  <c r="D990" i="1" s="1"/>
  <c r="H990" i="1" s="1"/>
  <c r="F19" i="5"/>
  <c r="G996" i="1"/>
  <c r="G995" i="1"/>
  <c r="G990" i="1"/>
  <c r="G991" i="1"/>
  <c r="G993" i="1"/>
  <c r="F13" i="5"/>
  <c r="G989" i="1"/>
  <c r="G988" i="1"/>
  <c r="G986" i="1"/>
  <c r="G987" i="1"/>
  <c r="E7" i="5"/>
  <c r="E303" i="9"/>
  <c r="B303" i="9" s="1"/>
  <c r="H1482" i="1"/>
  <c r="D1409" i="1"/>
  <c r="H1409" i="1" s="1"/>
  <c r="F115" i="6"/>
  <c r="D1408" i="1"/>
  <c r="H1408" i="1" s="1"/>
  <c r="E141" i="6"/>
  <c r="H1436" i="1"/>
  <c r="G1561" i="1"/>
  <c r="G647" i="1"/>
  <c r="E32" i="9"/>
  <c r="B32" i="9" s="1"/>
  <c r="E286" i="9"/>
  <c r="B286" i="9" s="1"/>
  <c r="E293" i="9"/>
  <c r="B293" i="9" s="1"/>
  <c r="E296" i="9"/>
  <c r="B296" i="9" s="1"/>
  <c r="E300" i="9"/>
  <c r="B300" i="9" s="1"/>
  <c r="G1579" i="1"/>
  <c r="G1567" i="1"/>
  <c r="H1565" i="1"/>
  <c r="G1565" i="1"/>
  <c r="G1563" i="1"/>
  <c r="G1551" i="1"/>
  <c r="G1535" i="1"/>
  <c r="G1531" i="1"/>
  <c r="G1527" i="1"/>
  <c r="C1525" i="1"/>
  <c r="G1519" i="1"/>
  <c r="H1510" i="1"/>
  <c r="G1509" i="1"/>
  <c r="G1501" i="1"/>
  <c r="G1499" i="1"/>
  <c r="H1500" i="1"/>
  <c r="H1492" i="1"/>
  <c r="G1489" i="1"/>
  <c r="H1481" i="1"/>
  <c r="G1481" i="1"/>
  <c r="G1483" i="1"/>
  <c r="H1484" i="1"/>
  <c r="F215" i="9"/>
  <c r="E287" i="9"/>
  <c r="B287" i="9" s="1"/>
  <c r="E301" i="9"/>
  <c r="B301" i="9" s="1"/>
  <c r="G821" i="1"/>
  <c r="G715" i="1"/>
  <c r="G709" i="1"/>
  <c r="G703" i="1"/>
  <c r="G671" i="1"/>
  <c r="G669" i="1"/>
  <c r="F652" i="4"/>
  <c r="G645" i="1"/>
  <c r="G641" i="1"/>
  <c r="H397" i="1"/>
  <c r="H398" i="1"/>
  <c r="H358" i="1"/>
  <c r="H359" i="1"/>
  <c r="H363" i="1"/>
  <c r="H351" i="1"/>
  <c r="H354" i="1"/>
  <c r="H291" i="1"/>
  <c r="H290" i="1"/>
  <c r="H413" i="1"/>
  <c r="F418" i="4"/>
  <c r="H288" i="1"/>
  <c r="H411" i="1"/>
  <c r="H412" i="1"/>
  <c r="E263" i="4"/>
  <c r="D259" i="1" s="1"/>
  <c r="G259" i="1" s="1"/>
  <c r="H255" i="1"/>
  <c r="H257" i="1"/>
  <c r="E252" i="4"/>
  <c r="F259" i="4"/>
  <c r="F210" i="4"/>
  <c r="H191" i="1"/>
  <c r="F188" i="4"/>
  <c r="F223" i="9"/>
  <c r="F221" i="9"/>
  <c r="D173" i="1"/>
  <c r="G173" i="1" s="1"/>
  <c r="H179" i="1"/>
  <c r="F219" i="9"/>
  <c r="H176" i="1"/>
  <c r="H173" i="1"/>
  <c r="H175" i="1"/>
  <c r="F177" i="4"/>
  <c r="H172" i="1"/>
  <c r="H170" i="1"/>
  <c r="H169" i="1"/>
  <c r="H168" i="1"/>
  <c r="F169" i="4"/>
  <c r="H165" i="1"/>
  <c r="H166" i="1"/>
  <c r="F164" i="4"/>
  <c r="H162" i="1"/>
  <c r="H160" i="1"/>
  <c r="H161" i="1"/>
  <c r="H155" i="1"/>
  <c r="H157" i="1"/>
  <c r="E152" i="4"/>
  <c r="F159" i="4"/>
  <c r="D148" i="1"/>
  <c r="H148" i="1" s="1"/>
  <c r="F134" i="4"/>
  <c r="H120" i="1"/>
  <c r="H124" i="1"/>
  <c r="H125" i="1"/>
  <c r="F217" i="9"/>
  <c r="H66" i="1"/>
  <c r="H46" i="1"/>
  <c r="H64" i="1"/>
  <c r="H65" i="1"/>
  <c r="F68" i="4"/>
  <c r="E27" i="9"/>
  <c r="B27" i="9" s="1"/>
  <c r="E288" i="9"/>
  <c r="B288" i="9" s="1"/>
  <c r="E294" i="9"/>
  <c r="B294" i="9" s="1"/>
  <c r="E298" i="9"/>
  <c r="B298" i="9" s="1"/>
  <c r="E33" i="9"/>
  <c r="B33" i="9"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193" i="1"/>
  <c r="G194" i="1"/>
  <c r="G195" i="1"/>
  <c r="G196" i="1"/>
  <c r="G197" i="1"/>
  <c r="G198" i="1"/>
  <c r="G199" i="1"/>
  <c r="G200" i="1"/>
  <c r="G201" i="1"/>
  <c r="G202" i="1"/>
  <c r="G203" i="1"/>
  <c r="G204" i="1"/>
  <c r="G208" i="1"/>
  <c r="G266" i="1"/>
  <c r="G273" i="1"/>
  <c r="G274" i="1"/>
  <c r="G275" i="1"/>
  <c r="G276" i="1"/>
  <c r="G277" i="1"/>
  <c r="G278" i="1"/>
  <c r="G289" i="1"/>
  <c r="G290" i="1"/>
  <c r="G295" i="1"/>
  <c r="G296" i="1"/>
  <c r="G297" i="1"/>
  <c r="G298" i="1"/>
  <c r="G299" i="1"/>
  <c r="G300" i="1"/>
  <c r="G301" i="1"/>
  <c r="G302" i="1"/>
  <c r="G303" i="1"/>
  <c r="G307" i="1"/>
  <c r="G308" i="1"/>
  <c r="G325" i="1"/>
  <c r="G327" i="1"/>
  <c r="G328" i="1"/>
  <c r="G329" i="1"/>
  <c r="G330" i="1"/>
  <c r="G332" i="1"/>
  <c r="G333" i="1"/>
  <c r="G334" i="1"/>
  <c r="G335" i="1"/>
  <c r="G336" i="1"/>
  <c r="G337" i="1"/>
  <c r="G338" i="1"/>
  <c r="G339" i="1"/>
  <c r="G340" i="1"/>
  <c r="G341" i="1"/>
  <c r="G342" i="1"/>
  <c r="G343" i="1"/>
  <c r="G344" i="1"/>
  <c r="G348" i="1"/>
  <c r="G349"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84" i="1"/>
  <c r="G385" i="1"/>
  <c r="G388" i="1"/>
  <c r="G391" i="1"/>
  <c r="G40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4" i="1"/>
  <c r="G175" i="1"/>
  <c r="G176" i="1"/>
  <c r="G177" i="1"/>
  <c r="G178" i="1"/>
  <c r="G179" i="1"/>
  <c r="G180" i="1"/>
  <c r="G181" i="1"/>
  <c r="G182" i="1"/>
  <c r="G183" i="1"/>
  <c r="G184" i="1"/>
  <c r="G185" i="1"/>
  <c r="G186" i="1"/>
  <c r="G187" i="1"/>
  <c r="G188" i="1"/>
  <c r="G189" i="1"/>
  <c r="G190" i="1"/>
  <c r="G191" i="1"/>
  <c r="G192" i="1"/>
  <c r="G205" i="1"/>
  <c r="G206" i="1"/>
  <c r="G207" i="1"/>
  <c r="G209" i="1"/>
  <c r="G210" i="1"/>
  <c r="G212" i="1"/>
  <c r="G213" i="1"/>
  <c r="G215" i="1"/>
  <c r="G216" i="1"/>
  <c r="G217" i="1"/>
  <c r="G218" i="1"/>
  <c r="G219" i="1"/>
  <c r="G221" i="1"/>
  <c r="G222" i="1"/>
  <c r="G223" i="1"/>
  <c r="G225" i="1"/>
  <c r="G226" i="1"/>
  <c r="G227" i="1"/>
  <c r="G229" i="1"/>
  <c r="G231" i="1"/>
  <c r="G233" i="1"/>
  <c r="G234" i="1"/>
  <c r="G235" i="1"/>
  <c r="G236" i="1"/>
  <c r="G237" i="1"/>
  <c r="G238" i="1"/>
  <c r="G239" i="1"/>
  <c r="G241" i="1"/>
  <c r="G242" i="1"/>
  <c r="G243" i="1"/>
  <c r="G244" i="1"/>
  <c r="G245" i="1"/>
  <c r="G246" i="1"/>
  <c r="G249" i="1"/>
  <c r="G250" i="1"/>
  <c r="G251" i="1"/>
  <c r="G252" i="1"/>
  <c r="G253" i="1"/>
  <c r="G255" i="1"/>
  <c r="G256" i="1"/>
  <c r="G257" i="1"/>
  <c r="G258" i="1"/>
  <c r="G260" i="1"/>
  <c r="G261" i="1"/>
  <c r="G263" i="1"/>
  <c r="G264" i="1"/>
  <c r="G267" i="1"/>
  <c r="G268" i="1"/>
  <c r="G269" i="1"/>
  <c r="G270" i="1"/>
  <c r="G271" i="1"/>
  <c r="G279" i="1"/>
  <c r="G280" i="1"/>
  <c r="G281" i="1"/>
  <c r="G283" i="1"/>
  <c r="G284" i="1"/>
  <c r="G288" i="1"/>
  <c r="G291" i="1"/>
  <c r="G292" i="1"/>
  <c r="G304" i="1"/>
  <c r="G305" i="1"/>
  <c r="G309" i="1"/>
  <c r="G310" i="1"/>
  <c r="G312" i="1"/>
  <c r="G313" i="1"/>
  <c r="G314" i="1"/>
  <c r="G315" i="1"/>
  <c r="G316" i="1"/>
  <c r="G317" i="1"/>
  <c r="G318" i="1"/>
  <c r="G319" i="1"/>
  <c r="G320" i="1"/>
  <c r="G322" i="1"/>
  <c r="G323" i="1"/>
  <c r="G326" i="1"/>
  <c r="G331" i="1"/>
  <c r="G347" i="1"/>
  <c r="G350" i="1"/>
  <c r="G379" i="1"/>
  <c r="G381" i="1"/>
  <c r="G382" i="1"/>
  <c r="G386" i="1"/>
  <c r="G387" i="1"/>
  <c r="G389" i="1"/>
  <c r="G390" i="1"/>
  <c r="G392" i="1"/>
  <c r="G393" i="1"/>
  <c r="G395" i="1"/>
  <c r="G397" i="1"/>
  <c r="G398" i="1"/>
  <c r="G401" i="1"/>
  <c r="G404" i="1"/>
  <c r="G405" i="1"/>
  <c r="G406" i="1"/>
  <c r="G411" i="1"/>
  <c r="G412" i="1"/>
  <c r="G413" i="1"/>
  <c r="G417" i="1"/>
  <c r="G418" i="1"/>
  <c r="G419" i="1"/>
  <c r="G421" i="1"/>
  <c r="G422" i="1"/>
  <c r="G424" i="1"/>
  <c r="G426" i="1"/>
  <c r="G428" i="1"/>
  <c r="G429" i="1"/>
  <c r="G430" i="1"/>
  <c r="G431" i="1"/>
  <c r="G433" i="1"/>
  <c r="G435" i="1"/>
  <c r="G436" i="1"/>
  <c r="G438" i="1"/>
  <c r="G439" i="1"/>
  <c r="G440" i="1"/>
  <c r="G637"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1179" i="1"/>
  <c r="H1179" i="1"/>
  <c r="G1181" i="1"/>
  <c r="G1183" i="1"/>
  <c r="G1185" i="1"/>
  <c r="G1187" i="1"/>
  <c r="G1189" i="1"/>
  <c r="G1191" i="1"/>
  <c r="G1193" i="1"/>
  <c r="G1195" i="1"/>
  <c r="G1197" i="1"/>
  <c r="G1199" i="1"/>
  <c r="G1201" i="1"/>
  <c r="G1203" i="1"/>
  <c r="G1205" i="1"/>
  <c r="G1207" i="1"/>
  <c r="G1209" i="1"/>
  <c r="G1211" i="1"/>
  <c r="G1213"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G1299" i="1"/>
  <c r="G1363" i="1"/>
  <c r="H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G1445" i="1"/>
  <c r="D7" i="4"/>
  <c r="D133" i="4"/>
  <c r="D139" i="4"/>
  <c r="D163" i="4"/>
  <c r="D151" i="4" s="1"/>
  <c r="D224" i="4"/>
  <c r="E299" i="4"/>
  <c r="D311" i="4"/>
  <c r="F312" i="4"/>
  <c r="F345" i="4"/>
  <c r="E351" i="4"/>
  <c r="F351" i="4" s="1"/>
  <c r="F356" i="4"/>
  <c r="F397" i="4"/>
  <c r="F402" i="4"/>
  <c r="F643" i="4"/>
  <c r="D644" i="4"/>
  <c r="F417" i="4"/>
  <c r="F7" i="5"/>
  <c r="H308" i="9"/>
  <c r="E308" i="9" s="1"/>
  <c r="B308" i="9" s="1"/>
  <c r="E176" i="5"/>
  <c r="E237" i="5"/>
  <c r="D141" i="6"/>
  <c r="G318" i="9" s="1"/>
  <c r="E318" i="9" s="1"/>
  <c r="F5" i="6"/>
  <c r="D43" i="8"/>
  <c r="G21" i="9"/>
  <c r="H21" i="9"/>
  <c r="F152" i="4"/>
  <c r="F216" i="4"/>
  <c r="F263" i="4"/>
  <c r="F264" i="4"/>
  <c r="D298" i="4"/>
  <c r="D408" i="4" s="1"/>
  <c r="E644" i="4"/>
  <c r="D638" i="1" s="1"/>
  <c r="F421" i="4"/>
  <c r="D420" i="4"/>
  <c r="F529" i="4"/>
  <c r="D528" i="4"/>
  <c r="F69" i="5"/>
  <c r="G310" i="9"/>
  <c r="E310" i="9" s="1"/>
  <c r="B310" i="9" s="1"/>
  <c r="F190" i="5"/>
  <c r="G311" i="9"/>
  <c r="E311" i="9" s="1"/>
  <c r="B311" i="9" s="1"/>
  <c r="F206" i="5"/>
  <c r="F238" i="5"/>
  <c r="D237" i="5"/>
  <c r="F422" i="4"/>
  <c r="F460" i="4"/>
  <c r="F516" i="4"/>
  <c r="F530" i="4"/>
  <c r="F568" i="4"/>
  <c r="F594" i="4"/>
  <c r="F626" i="4"/>
  <c r="F8" i="5"/>
  <c r="F70" i="5"/>
  <c r="F88" i="5"/>
  <c r="F177" i="5"/>
  <c r="F191" i="5"/>
  <c r="F207" i="5"/>
  <c r="F239" i="5"/>
  <c r="F259" i="5"/>
  <c r="F6" i="6"/>
  <c r="F36" i="6"/>
  <c r="F90" i="6"/>
  <c r="F130" i="6"/>
  <c r="B316" i="9"/>
  <c r="E315" i="9"/>
  <c r="I10" i="3" s="1"/>
  <c r="D42" i="8"/>
  <c r="F416" i="4"/>
  <c r="E143" i="9"/>
  <c r="B143" i="9" s="1"/>
  <c r="F603" i="4"/>
  <c r="D87" i="5"/>
  <c r="E146" i="5"/>
  <c r="D1124" i="1" s="1"/>
  <c r="H1124" i="1" s="1"/>
  <c r="E291" i="9"/>
  <c r="B291" i="9" s="1"/>
  <c r="F149" i="5"/>
  <c r="D176" i="5"/>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L213" i="9"/>
  <c r="F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H16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B213" i="9"/>
  <c r="B215" i="9"/>
  <c r="B217" i="9"/>
  <c r="B219" i="9"/>
  <c r="B221" i="9"/>
  <c r="B223" i="9"/>
  <c r="B227" i="9"/>
  <c r="B233" i="9"/>
  <c r="B235" i="9"/>
  <c r="B239" i="9"/>
  <c r="B241" i="9"/>
  <c r="B243" i="9"/>
  <c r="B245" i="9"/>
  <c r="B247" i="9"/>
  <c r="B249" i="9"/>
  <c r="E528" i="4" l="1"/>
  <c r="E636" i="4"/>
  <c r="D630" i="1" s="1"/>
  <c r="G523" i="1"/>
  <c r="G415" i="1"/>
  <c r="G211" i="1"/>
  <c r="E151" i="4"/>
  <c r="D147" i="1" s="1"/>
  <c r="I16" i="3"/>
  <c r="F12" i="5"/>
  <c r="I20" i="3"/>
  <c r="D985" i="1"/>
  <c r="G1408" i="1"/>
  <c r="I28" i="3"/>
  <c r="D1435" i="1"/>
  <c r="G313" i="9"/>
  <c r="E313" i="9" s="1"/>
  <c r="B313" i="9" s="1"/>
  <c r="H1525" i="1"/>
  <c r="G1525" i="1"/>
  <c r="H19" i="9"/>
  <c r="E19" i="9" s="1"/>
  <c r="B19" i="9" s="1"/>
  <c r="H259" i="1"/>
  <c r="F252" i="4"/>
  <c r="D248" i="1"/>
  <c r="E21" i="9"/>
  <c r="B21" i="9" s="1"/>
  <c r="B318" i="9"/>
  <c r="E317" i="9"/>
  <c r="F408" i="4"/>
  <c r="C403" i="1"/>
  <c r="D289" i="4"/>
  <c r="H17" i="3"/>
  <c r="C147" i="1"/>
  <c r="B192" i="9"/>
  <c r="K1451" i="9"/>
  <c r="G314" i="9"/>
  <c r="E314" i="9" s="1"/>
  <c r="B314" i="9" s="1"/>
  <c r="I34" i="3"/>
  <c r="C1517" i="1"/>
  <c r="F237" i="5"/>
  <c r="H23" i="3"/>
  <c r="C1214" i="1"/>
  <c r="F146" i="5"/>
  <c r="D636" i="4"/>
  <c r="F528" i="4"/>
  <c r="C522" i="1"/>
  <c r="D635" i="4"/>
  <c r="F420" i="4"/>
  <c r="C414" i="1"/>
  <c r="E175" i="5"/>
  <c r="D1152" i="1" s="1"/>
  <c r="I22" i="3"/>
  <c r="D1153" i="1"/>
  <c r="E68" i="5"/>
  <c r="E350" i="4"/>
  <c r="D346" i="1"/>
  <c r="F311" i="4"/>
  <c r="C306" i="1"/>
  <c r="F224" i="4"/>
  <c r="C220" i="1"/>
  <c r="F139" i="4"/>
  <c r="C135" i="1"/>
  <c r="D6" i="4"/>
  <c r="F7" i="4"/>
  <c r="C3" i="1"/>
  <c r="I1478" i="1"/>
  <c r="I1476" i="1"/>
  <c r="I1459" i="1"/>
  <c r="I1457" i="1"/>
  <c r="I1455" i="1"/>
  <c r="I1452" i="1"/>
  <c r="I1450" i="1"/>
  <c r="I1448" i="1"/>
  <c r="I1446" i="1"/>
  <c r="I1473" i="1"/>
  <c r="I1471" i="1"/>
  <c r="I1468" i="1"/>
  <c r="I1466" i="1"/>
  <c r="I1464" i="1"/>
  <c r="I1462" i="1"/>
  <c r="E166" i="9"/>
  <c r="B166" i="9" s="1"/>
  <c r="F176" i="5"/>
  <c r="D175" i="5"/>
  <c r="H22" i="3"/>
  <c r="C1153" i="1"/>
  <c r="F87" i="5"/>
  <c r="C1065" i="1"/>
  <c r="D68" i="5"/>
  <c r="D407" i="4"/>
  <c r="C293" i="1"/>
  <c r="I35" i="3"/>
  <c r="C1518" i="1"/>
  <c r="F141" i="6"/>
  <c r="H28" i="3"/>
  <c r="C1435" i="1"/>
  <c r="I23" i="3"/>
  <c r="D1214" i="1"/>
  <c r="F644" i="4"/>
  <c r="C638" i="1"/>
  <c r="E298" i="4"/>
  <c r="D294" i="1"/>
  <c r="F163" i="4"/>
  <c r="C159" i="1"/>
  <c r="F133" i="4"/>
  <c r="C129" i="1"/>
  <c r="G1124" i="1"/>
  <c r="D522" i="1" l="1"/>
  <c r="E635" i="4"/>
  <c r="D629" i="1" s="1"/>
  <c r="F151" i="4"/>
  <c r="I17" i="3"/>
  <c r="E289" i="4"/>
  <c r="F289" i="4" s="1"/>
  <c r="H985" i="1"/>
  <c r="G985" i="1"/>
  <c r="E312" i="9"/>
  <c r="H248" i="1"/>
  <c r="G248" i="1"/>
  <c r="H129" i="1"/>
  <c r="G129" i="1"/>
  <c r="H159" i="1"/>
  <c r="G159" i="1"/>
  <c r="H294" i="1"/>
  <c r="G294" i="1"/>
  <c r="G1435" i="1"/>
  <c r="H1435" i="1"/>
  <c r="H9" i="3"/>
  <c r="C402" i="1"/>
  <c r="F68" i="5"/>
  <c r="H21" i="3"/>
  <c r="C1046" i="1"/>
  <c r="D6" i="5"/>
  <c r="H3" i="1"/>
  <c r="G3" i="1"/>
  <c r="E407" i="4"/>
  <c r="D402" i="1" s="1"/>
  <c r="D293" i="1"/>
  <c r="G293" i="1" s="1"/>
  <c r="E412" i="4"/>
  <c r="G1518" i="1"/>
  <c r="H1518" i="1"/>
  <c r="H293" i="1"/>
  <c r="F298" i="4"/>
  <c r="G1065" i="1"/>
  <c r="H1065" i="1"/>
  <c r="G1153" i="1"/>
  <c r="H1153" i="1"/>
  <c r="F175" i="5"/>
  <c r="C1152" i="1"/>
  <c r="H135" i="1"/>
  <c r="G135" i="1"/>
  <c r="H220" i="1"/>
  <c r="G220" i="1"/>
  <c r="H306" i="1"/>
  <c r="G306" i="1"/>
  <c r="G346" i="1"/>
  <c r="H346" i="1"/>
  <c r="I21" i="3"/>
  <c r="D1046" i="1"/>
  <c r="E6" i="5"/>
  <c r="H414" i="1"/>
  <c r="G414" i="1"/>
  <c r="F635" i="4"/>
  <c r="C629" i="1"/>
  <c r="H1517" i="1"/>
  <c r="G1517" i="1"/>
  <c r="H11" i="3"/>
  <c r="D291" i="4"/>
  <c r="D413" i="4"/>
  <c r="C285" i="1"/>
  <c r="G638" i="1"/>
  <c r="H638" i="1"/>
  <c r="D412" i="4"/>
  <c r="F6" i="4"/>
  <c r="H16" i="3"/>
  <c r="D290" i="4"/>
  <c r="C2" i="1"/>
  <c r="E408" i="4"/>
  <c r="D403" i="1" s="1"/>
  <c r="H403" i="1" s="1"/>
  <c r="D345" i="1"/>
  <c r="F350" i="4"/>
  <c r="H522" i="1"/>
  <c r="G522" i="1"/>
  <c r="F636" i="4"/>
  <c r="C630" i="1"/>
  <c r="G1214" i="1"/>
  <c r="H1214" i="1"/>
  <c r="H147" i="1"/>
  <c r="G147" i="1"/>
  <c r="E413" i="4" l="1"/>
  <c r="E414" i="4" s="1"/>
  <c r="D409" i="1" s="1"/>
  <c r="D285" i="1"/>
  <c r="G285" i="1" s="1"/>
  <c r="E291" i="4"/>
  <c r="D287" i="1" s="1"/>
  <c r="E290" i="4"/>
  <c r="D286" i="1" s="1"/>
  <c r="G403" i="1"/>
  <c r="H630" i="1"/>
  <c r="G630" i="1"/>
  <c r="C286" i="1"/>
  <c r="H345" i="1"/>
  <c r="G345" i="1"/>
  <c r="H2" i="1"/>
  <c r="G2" i="1"/>
  <c r="D639" i="4"/>
  <c r="D414" i="4"/>
  <c r="F412" i="4"/>
  <c r="C407" i="1"/>
  <c r="N3" i="9"/>
  <c r="I11" i="3"/>
  <c r="G1152" i="1"/>
  <c r="H1152" i="1"/>
  <c r="G1046" i="1"/>
  <c r="H1046" i="1"/>
  <c r="F407" i="4"/>
  <c r="D640" i="4"/>
  <c r="D415" i="4"/>
  <c r="F413" i="4"/>
  <c r="C408" i="1"/>
  <c r="F291" i="4"/>
  <c r="C287" i="1"/>
  <c r="H629" i="1"/>
  <c r="G629" i="1"/>
  <c r="H278" i="9"/>
  <c r="D984" i="1"/>
  <c r="E639" i="4"/>
  <c r="D407" i="1"/>
  <c r="G285" i="9"/>
  <c r="E285" i="9" s="1"/>
  <c r="B285" i="9" s="1"/>
  <c r="G278" i="9"/>
  <c r="F6" i="5"/>
  <c r="C984" i="1"/>
  <c r="H402" i="1"/>
  <c r="G402" i="1"/>
  <c r="K3" i="9"/>
  <c r="I9" i="3"/>
  <c r="H285" i="1" l="1"/>
  <c r="E415" i="4"/>
  <c r="D410" i="1" s="1"/>
  <c r="F290" i="4"/>
  <c r="E640" i="4"/>
  <c r="D634" i="1" s="1"/>
  <c r="D408" i="1"/>
  <c r="G408" i="1" s="1"/>
  <c r="E278" i="9"/>
  <c r="B278" i="9" s="1"/>
  <c r="D633" i="1"/>
  <c r="D642" i="4"/>
  <c r="C634" i="1"/>
  <c r="E642" i="4"/>
  <c r="D641" i="4"/>
  <c r="F639" i="4"/>
  <c r="C633" i="1"/>
  <c r="H286" i="1"/>
  <c r="G286" i="1"/>
  <c r="H8" i="3"/>
  <c r="G984" i="1"/>
  <c r="H984" i="1"/>
  <c r="H287" i="1"/>
  <c r="G287" i="1"/>
  <c r="F415" i="4"/>
  <c r="C410" i="1"/>
  <c r="H407" i="1"/>
  <c r="G407" i="1"/>
  <c r="F414" i="4"/>
  <c r="C409" i="1"/>
  <c r="H408" i="1" l="1"/>
  <c r="F640" i="4"/>
  <c r="E641" i="4"/>
  <c r="F641" i="4" s="1"/>
  <c r="E277" i="9"/>
  <c r="H409" i="1"/>
  <c r="G409" i="1"/>
  <c r="H410" i="1"/>
  <c r="G410" i="1"/>
  <c r="M3" i="9"/>
  <c r="I8" i="3"/>
  <c r="E646" i="4"/>
  <c r="D636" i="1"/>
  <c r="H633" i="1"/>
  <c r="G633" i="1"/>
  <c r="D645" i="4"/>
  <c r="C635" i="1"/>
  <c r="H634" i="1"/>
  <c r="G634" i="1"/>
  <c r="D646" i="4"/>
  <c r="F642" i="4"/>
  <c r="C636" i="1"/>
  <c r="D635" i="1" l="1"/>
  <c r="E645" i="4"/>
  <c r="I18" i="3" s="1"/>
  <c r="G636" i="1"/>
  <c r="H636" i="1"/>
  <c r="F646" i="4"/>
  <c r="H19" i="3"/>
  <c r="C640" i="1"/>
  <c r="G635" i="1"/>
  <c r="H635" i="1"/>
  <c r="H18" i="3"/>
  <c r="C639" i="1"/>
  <c r="I19" i="3"/>
  <c r="D640" i="1"/>
  <c r="D639" i="1" l="1"/>
  <c r="G639" i="1" s="1"/>
  <c r="F645" i="4"/>
  <c r="G276" i="9"/>
  <c r="E276" i="9" s="1"/>
  <c r="B276" i="9" s="1"/>
  <c r="H639" i="1"/>
  <c r="G640" i="1"/>
  <c r="H640" i="1"/>
  <c r="H7" i="3" l="1"/>
  <c r="J3" i="9" s="1"/>
  <c r="G274" i="9" l="1"/>
  <c r="L272" i="9"/>
  <c r="H274" i="9"/>
  <c r="M272" i="9"/>
  <c r="G18" i="9"/>
  <c r="H18" i="9"/>
  <c r="I5" i="9"/>
  <c r="J6" i="9"/>
  <c r="K7" i="9"/>
  <c r="I9" i="9"/>
  <c r="J10" i="9"/>
  <c r="K11" i="9"/>
  <c r="I13" i="9"/>
  <c r="L15" i="9"/>
  <c r="M16" i="9"/>
  <c r="J17" i="9"/>
  <c r="I6" i="9"/>
  <c r="K8" i="9"/>
  <c r="K13" i="9"/>
  <c r="K5" i="9"/>
  <c r="I7" i="9"/>
  <c r="J8" i="9"/>
  <c r="K9" i="9"/>
  <c r="I11" i="9"/>
  <c r="J12" i="9"/>
  <c r="G15" i="9"/>
  <c r="H16" i="9"/>
  <c r="H17" i="9"/>
  <c r="J5" i="9"/>
  <c r="K6" i="9"/>
  <c r="I8" i="9"/>
  <c r="J9" i="9"/>
  <c r="K10" i="9"/>
  <c r="I12" i="9"/>
  <c r="J13" i="9"/>
  <c r="M15" i="9"/>
  <c r="L16" i="9"/>
  <c r="F16" i="9" s="1"/>
  <c r="I17" i="9"/>
  <c r="J7" i="9"/>
  <c r="J11" i="9"/>
  <c r="K12" i="9"/>
  <c r="H15" i="9"/>
  <c r="G16" i="9"/>
  <c r="E16" i="9" s="1"/>
  <c r="G17" i="9"/>
  <c r="E17" i="9" s="1"/>
  <c r="B17" i="9" s="1"/>
  <c r="B16" i="9" l="1"/>
  <c r="E12" i="9"/>
  <c r="B12" i="9" s="1"/>
  <c r="E11" i="9"/>
  <c r="B11" i="9" s="1"/>
  <c r="F15" i="9"/>
  <c r="F14" i="9" s="1"/>
  <c r="E9" i="9"/>
  <c r="B9" i="9" s="1"/>
  <c r="F272" i="9"/>
  <c r="E15" i="9"/>
  <c r="E8" i="9"/>
  <c r="B8" i="9" s="1"/>
  <c r="E7" i="9"/>
  <c r="B7" i="9" s="1"/>
  <c r="E6" i="9"/>
  <c r="B6" i="9" s="1"/>
  <c r="E13" i="9"/>
  <c r="B13" i="9" s="1"/>
  <c r="E10" i="9"/>
  <c r="B10" i="9" s="1"/>
  <c r="E5" i="9"/>
  <c r="E18" i="9"/>
  <c r="B18" i="9" s="1"/>
  <c r="E274" i="9"/>
  <c r="B272" i="9" l="1"/>
  <c r="F20" i="9"/>
  <c r="F3" i="9" s="1"/>
  <c r="B274" i="9"/>
  <c r="E20" i="9"/>
  <c r="I7" i="3" s="1"/>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<sst xmlns="http://schemas.openxmlformats.org/spreadsheetml/2006/main" count="4374" uniqueCount="3426">
  <si>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</si>
  <si>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</si>
  <si>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</si>
  <si>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</si>
  <si>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</si>
  <si>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</si>
  <si>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</si>
  <si>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</si>
  <si>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</si>
  <si>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</si>
  <si>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</si>
  <si>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</si>
  <si>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</si>
  <si>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</si>
  <si>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</si>
  <si>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</si>
  <si>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</si>
  <si>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</si>
  <si>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</si>
  <si>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</si>
  <si>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</si>
  <si>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</si>
  <si>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</si>
  <si>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</si>
  <si>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</si>
  <si>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</si>
  <si>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</si>
  <si>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</si>
  <si>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</si>
  <si>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</si>
  <si>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</si>
  <si>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CETINGRAD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</si>
  <si>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</si>
  <si>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</si>
  <si>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</si>
  <si>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</si>
  <si>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</si>
  <si>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</si>
  <si>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</si>
  <si>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</si>
  <si>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</si>
  <si>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</si>
  <si>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</si>
  <si>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</si>
  <si>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</si>
  <si>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</si>
  <si>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</si>
  <si>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</si>
  <si>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</si>
  <si>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21174 - OSNOVNA ŠKOLA CETINGRAD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</si>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</sst>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728964.31</v>
      </c>
      <c r="D2" s="6">
        <f>'PR-RAS'!E6</f>
        <v>2210890.04</v>
      </c>
      <c r="E2" s="6">
        <v>0</v>
      </c>
      <c r="F2" s="6">
        <v>0</v>
      </c>
      <c r="G2" s="7">
        <f t="shared" ref="G2:G264" si="0">(B2/1000)*(C2*1+D2*2)</f>
        <v>5150.7443900000007</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599630.61</v>
      </c>
      <c r="D46" s="1">
        <f>'PR-RAS'!E50</f>
        <v>967980.34</v>
      </c>
      <c r="E46" s="1">
        <v>0</v>
      </c>
      <c r="F46" s="1">
        <v>0</v>
      </c>
      <c r="G46" s="2">
        <f t="shared" si="0"/>
        <v>114101.60805</v>
      </c>
      <c r="H46" s="2">
        <f t="shared" si="1"/>
        <v>0.72999999998137355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599630.61</v>
      </c>
      <c r="D64" s="1">
        <f>'PR-RAS'!E68</f>
        <v>967980.34</v>
      </c>
      <c r="E64" s="1">
        <v>0</v>
      </c>
      <c r="F64" s="1">
        <v>0</v>
      </c>
      <c r="G64" s="2">
        <f t="shared" si="0"/>
        <v>159742.25127000001</v>
      </c>
      <c r="H64" s="2">
        <f t="shared" si="1"/>
        <v>0.72999999998137355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595019.13</v>
      </c>
      <c r="D65" s="1">
        <f>'PR-RAS'!E69</f>
        <v>716096.75</v>
      </c>
      <c r="E65" s="1">
        <v>0</v>
      </c>
      <c r="F65" s="1">
        <v>0</v>
      </c>
      <c r="G65" s="2">
        <f t="shared" si="0"/>
        <v>129741.60832</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4611.4799999999996</v>
      </c>
      <c r="D66" s="1">
        <f>'PR-RAS'!E70</f>
        <v>251883.59</v>
      </c>
      <c r="E66" s="1">
        <v>0</v>
      </c>
      <c r="F66" s="1">
        <v>0</v>
      </c>
      <c r="G66" s="2">
        <f t="shared" si="0"/>
        <v>33044.6129</v>
      </c>
      <c r="H66" s="2">
        <f t="shared" si="1"/>
        <v>0.8900000000030559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7901.27</v>
      </c>
      <c r="D102" s="1">
        <f>'PR-RAS'!E106</f>
        <v>7154.88</v>
      </c>
      <c r="E102" s="1">
        <v>0</v>
      </c>
      <c r="F102" s="1">
        <v>0</v>
      </c>
      <c r="G102" s="2">
        <f t="shared" si="0"/>
        <v>2243.31403</v>
      </c>
      <c r="H102" s="2">
        <f t="shared" si="1"/>
        <v>0.39000000000032742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7901.27</v>
      </c>
      <c r="D108" s="1">
        <f>'PR-RAS'!E112</f>
        <v>7154.88</v>
      </c>
      <c r="E108" s="1">
        <v>0</v>
      </c>
      <c r="F108" s="1">
        <v>0</v>
      </c>
      <c r="G108" s="2">
        <f t="shared" si="0"/>
        <v>2376.5802099999996</v>
      </c>
      <c r="H108" s="2">
        <f t="shared" si="1"/>
        <v>0.39000000000032742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7901.27</v>
      </c>
      <c r="D113" s="1">
        <f>'PR-RAS'!E117</f>
        <v>7154.88</v>
      </c>
      <c r="E113" s="1">
        <v>0</v>
      </c>
      <c r="F113" s="1">
        <v>0</v>
      </c>
      <c r="G113" s="2">
        <f t="shared" si="0"/>
        <v>2487.6353599999998</v>
      </c>
      <c r="H113" s="2">
        <f t="shared" si="1"/>
        <v>0.39000000000032742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196.16</v>
      </c>
      <c r="D120" s="1">
        <f>'PR-RAS'!E124</f>
        <v>1835</v>
      </c>
      <c r="E120" s="1">
        <v>0</v>
      </c>
      <c r="F120" s="1">
        <v>0</v>
      </c>
      <c r="G120" s="2">
        <f t="shared" si="0"/>
        <v>460.07303999999993</v>
      </c>
      <c r="H120" s="2">
        <f t="shared" si="1"/>
        <v>0.15999999999999659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1750</v>
      </c>
      <c r="E121" s="1">
        <v>0</v>
      </c>
      <c r="F121" s="1">
        <v>0</v>
      </c>
      <c r="G121" s="2">
        <f t="shared" si="0"/>
        <v>420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1750</v>
      </c>
      <c r="E123" s="1">
        <v>0</v>
      </c>
      <c r="F123" s="1">
        <v>0</v>
      </c>
      <c r="G123" s="2">
        <f t="shared" si="0"/>
        <v>427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196.16</v>
      </c>
      <c r="D124" s="1">
        <f>'PR-RAS'!E128</f>
        <v>85</v>
      </c>
      <c r="E124" s="1">
        <v>0</v>
      </c>
      <c r="F124" s="1">
        <v>0</v>
      </c>
      <c r="G124" s="2">
        <f t="shared" si="0"/>
        <v>45.037679999999995</v>
      </c>
      <c r="H124" s="2">
        <f t="shared" si="1"/>
        <v>0.15999999999999659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196.16</v>
      </c>
      <c r="D125" s="1">
        <f>'PR-RAS'!E129</f>
        <v>85</v>
      </c>
      <c r="E125" s="1">
        <v>0</v>
      </c>
      <c r="F125" s="1">
        <v>0</v>
      </c>
      <c r="G125" s="2">
        <f t="shared" si="0"/>
        <v>45.403839999999995</v>
      </c>
      <c r="H125" s="2">
        <f t="shared" si="1"/>
        <v>0.15999999999999659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121236.26999999999</v>
      </c>
      <c r="D129" s="1">
        <f>'PR-RAS'!E133</f>
        <v>1233919.8199999998</v>
      </c>
      <c r="E129" s="1">
        <v>0</v>
      </c>
      <c r="F129" s="1">
        <v>0</v>
      </c>
      <c r="G129" s="2">
        <f t="shared" si="0"/>
        <v>331401.71647999994</v>
      </c>
      <c r="H129" s="2">
        <f t="shared" si="1"/>
        <v>0.45000000015716068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121236.26999999999</v>
      </c>
      <c r="D130" s="1">
        <f>'PR-RAS'!E134</f>
        <v>1233919.8199999998</v>
      </c>
      <c r="E130" s="1">
        <v>0</v>
      </c>
      <c r="F130" s="1">
        <v>0</v>
      </c>
      <c r="G130" s="2">
        <f t="shared" si="0"/>
        <v>333990.79238999996</v>
      </c>
      <c r="H130" s="2">
        <f t="shared" si="1"/>
        <v>0.45000000015716068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114424.4</v>
      </c>
      <c r="D131" s="1">
        <f>'PR-RAS'!E135</f>
        <v>120995.39</v>
      </c>
      <c r="E131" s="1">
        <v>0</v>
      </c>
      <c r="F131" s="1">
        <v>0</v>
      </c>
      <c r="G131" s="2">
        <f t="shared" si="0"/>
        <v>46333.973400000003</v>
      </c>
      <c r="H131" s="2">
        <f t="shared" si="1"/>
        <v>0.78999999999359716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6811.87</v>
      </c>
      <c r="D132" s="1">
        <f>'PR-RAS'!E136</f>
        <v>1112924.43</v>
      </c>
      <c r="E132" s="1">
        <v>0</v>
      </c>
      <c r="F132" s="1">
        <v>0</v>
      </c>
      <c r="G132" s="2">
        <f t="shared" si="0"/>
        <v>292478.55563000002</v>
      </c>
      <c r="H132" s="2">
        <f t="shared" si="1"/>
        <v>0.55999999993491656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723717.5199999999</v>
      </c>
      <c r="D147" s="1">
        <f>'PR-RAS'!E151</f>
        <v>846284.83</v>
      </c>
      <c r="E147" s="1">
        <v>0</v>
      </c>
      <c r="F147" s="1">
        <v>0</v>
      </c>
      <c r="G147" s="2">
        <f t="shared" si="0"/>
        <v>352777.92827999993</v>
      </c>
      <c r="H147" s="2">
        <f t="shared" si="1"/>
        <v>0.65000000013969839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540155.43999999994</v>
      </c>
      <c r="D148" s="1">
        <f>'PR-RAS'!E152</f>
        <v>639311.67999999993</v>
      </c>
      <c r="E148" s="1">
        <v>0</v>
      </c>
      <c r="F148" s="1">
        <v>0</v>
      </c>
      <c r="G148" s="2">
        <f t="shared" si="0"/>
        <v>267360.48359999998</v>
      </c>
      <c r="H148" s="2">
        <f t="shared" si="1"/>
        <v>0.76000000000931323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445396.47999999998</v>
      </c>
      <c r="D149" s="1">
        <f>'PR-RAS'!E153</f>
        <v>528605.85</v>
      </c>
      <c r="E149" s="1">
        <v>0</v>
      </c>
      <c r="F149" s="1">
        <v>0</v>
      </c>
      <c r="G149" s="2">
        <f t="shared" si="0"/>
        <v>222386.01063999999</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445396.47999999998</v>
      </c>
      <c r="D150" s="1">
        <f>'PR-RAS'!E154</f>
        <v>528605.85</v>
      </c>
      <c r="E150" s="1">
        <v>0</v>
      </c>
      <c r="F150" s="1">
        <v>0</v>
      </c>
      <c r="G150" s="2">
        <f t="shared" si="0"/>
        <v>223888.61881999997</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21268.61</v>
      </c>
      <c r="D154" s="1">
        <f>'PR-RAS'!E158</f>
        <v>23591.86</v>
      </c>
      <c r="E154" s="1">
        <v>0</v>
      </c>
      <c r="F154" s="1">
        <v>0</v>
      </c>
      <c r="G154" s="2">
        <f t="shared" si="0"/>
        <v>10473.20649</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73490.350000000006</v>
      </c>
      <c r="D155" s="1">
        <f>'PR-RAS'!E159</f>
        <v>87113.97</v>
      </c>
      <c r="E155" s="1">
        <v>0</v>
      </c>
      <c r="F155" s="1">
        <v>0</v>
      </c>
      <c r="G155" s="2">
        <f t="shared" si="0"/>
        <v>38148.61666</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73490.350000000006</v>
      </c>
      <c r="D157" s="1">
        <f>'PR-RAS'!E161</f>
        <v>87113.97</v>
      </c>
      <c r="E157" s="1">
        <v>0</v>
      </c>
      <c r="F157" s="1">
        <v>0</v>
      </c>
      <c r="G157" s="2">
        <f t="shared" si="0"/>
        <v>38644.053240000001</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173190.39999999999</v>
      </c>
      <c r="D159" s="1">
        <f>'PR-RAS'!E163</f>
        <v>195561.28</v>
      </c>
      <c r="E159" s="1">
        <v>0</v>
      </c>
      <c r="F159" s="1">
        <v>0</v>
      </c>
      <c r="G159" s="2">
        <f t="shared" si="0"/>
        <v>89161.447679999997</v>
      </c>
      <c r="H159" s="2">
        <f t="shared" si="1"/>
        <v>0.67999999999301508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36847.259999999995</v>
      </c>
      <c r="D160" s="1">
        <f>'PR-RAS'!E164</f>
        <v>39166.65</v>
      </c>
      <c r="E160" s="1">
        <v>0</v>
      </c>
      <c r="F160" s="1">
        <v>0</v>
      </c>
      <c r="G160" s="2">
        <f t="shared" si="0"/>
        <v>18313.709040000002</v>
      </c>
      <c r="H160" s="2">
        <f t="shared" si="1"/>
        <v>0.60999999999330612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929.42</v>
      </c>
      <c r="D161" s="1">
        <f>'PR-RAS'!E165</f>
        <v>874.6</v>
      </c>
      <c r="E161" s="1">
        <v>0</v>
      </c>
      <c r="F161" s="1">
        <v>0</v>
      </c>
      <c r="G161" s="2">
        <f t="shared" si="0"/>
        <v>428.57920000000001</v>
      </c>
      <c r="H161" s="2">
        <f t="shared" si="1"/>
        <v>0.81999999999993634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35751.64</v>
      </c>
      <c r="D162" s="1">
        <f>'PR-RAS'!E166</f>
        <v>38222.050000000003</v>
      </c>
      <c r="E162" s="1">
        <v>0</v>
      </c>
      <c r="F162" s="1">
        <v>0</v>
      </c>
      <c r="G162" s="2">
        <f t="shared" si="0"/>
        <v>18063.514140000003</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166.2</v>
      </c>
      <c r="D164" s="1">
        <f>'PR-RAS'!E168</f>
        <v>70</v>
      </c>
      <c r="E164" s="1">
        <v>0</v>
      </c>
      <c r="F164" s="1">
        <v>0</v>
      </c>
      <c r="G164" s="2">
        <f t="shared" si="0"/>
        <v>49.910600000000002</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54539.82</v>
      </c>
      <c r="D165" s="1">
        <f>'PR-RAS'!E169</f>
        <v>48479.24</v>
      </c>
      <c r="E165" s="1">
        <v>0</v>
      </c>
      <c r="F165" s="1">
        <v>0</v>
      </c>
      <c r="G165" s="2">
        <f t="shared" si="0"/>
        <v>24845.7212</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8217.51</v>
      </c>
      <c r="D166" s="1">
        <f>'PR-RAS'!E170</f>
        <v>4725.82</v>
      </c>
      <c r="E166" s="1">
        <v>0</v>
      </c>
      <c r="F166" s="1">
        <v>0</v>
      </c>
      <c r="G166" s="2">
        <f t="shared" si="0"/>
        <v>2915.4097500000003</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24924.26</v>
      </c>
      <c r="D167" s="1">
        <f>'PR-RAS'!E171</f>
        <v>28885.32</v>
      </c>
      <c r="E167" s="1">
        <v>0</v>
      </c>
      <c r="F167" s="1">
        <v>0</v>
      </c>
      <c r="G167" s="2">
        <f t="shared" si="0"/>
        <v>13727.3534</v>
      </c>
      <c r="H167" s="2">
        <f t="shared" si="1"/>
        <v>0.57999999999810825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16462.84</v>
      </c>
      <c r="D168" s="1">
        <f>'PR-RAS'!E172</f>
        <v>9827.0499999999993</v>
      </c>
      <c r="E168" s="1">
        <v>0</v>
      </c>
      <c r="F168" s="1">
        <v>0</v>
      </c>
      <c r="G168" s="2">
        <f t="shared" si="0"/>
        <v>6031.528980000001</v>
      </c>
      <c r="H168" s="2">
        <f t="shared" si="1"/>
        <v>0.20999999999912689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1126.3900000000001</v>
      </c>
      <c r="D169" s="1">
        <f>'PR-RAS'!E173</f>
        <v>2770.49</v>
      </c>
      <c r="E169" s="1">
        <v>0</v>
      </c>
      <c r="F169" s="1">
        <v>0</v>
      </c>
      <c r="G169" s="2">
        <f t="shared" si="0"/>
        <v>1120.11816</v>
      </c>
      <c r="H169" s="2">
        <f t="shared" si="1"/>
        <v>0.87999999999988177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2940.86</v>
      </c>
      <c r="D170" s="1">
        <f>'PR-RAS'!E174</f>
        <v>1626.5</v>
      </c>
      <c r="E170" s="1">
        <v>0</v>
      </c>
      <c r="F170" s="1">
        <v>0</v>
      </c>
      <c r="G170" s="2">
        <f t="shared" si="0"/>
        <v>1046.7623400000002</v>
      </c>
      <c r="H170" s="2">
        <f t="shared" si="1"/>
        <v>0.63999999999987267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867.96</v>
      </c>
      <c r="D172" s="1">
        <f>'PR-RAS'!E176</f>
        <v>644.05999999999995</v>
      </c>
      <c r="E172" s="1">
        <v>0</v>
      </c>
      <c r="F172" s="1">
        <v>0</v>
      </c>
      <c r="G172" s="2">
        <f t="shared" si="0"/>
        <v>368.68968000000001</v>
      </c>
      <c r="H172" s="2">
        <f t="shared" si="1"/>
        <v>9.9999999999909051E-2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78040.41</v>
      </c>
      <c r="D173" s="1">
        <f>'PR-RAS'!E177</f>
        <v>101438.12</v>
      </c>
      <c r="E173" s="1">
        <v>0</v>
      </c>
      <c r="F173" s="1">
        <v>0</v>
      </c>
      <c r="G173" s="2">
        <f t="shared" si="0"/>
        <v>48317.663800000002</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62633.15</v>
      </c>
      <c r="D174" s="1">
        <f>'PR-RAS'!E178</f>
        <v>83545.570000000007</v>
      </c>
      <c r="E174" s="1">
        <v>0</v>
      </c>
      <c r="F174" s="1">
        <v>0</v>
      </c>
      <c r="G174" s="2">
        <f t="shared" si="0"/>
        <v>39742.302169999995</v>
      </c>
      <c r="H174" s="2">
        <f t="shared" si="1"/>
        <v>0.57999999999447027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4167.49</v>
      </c>
      <c r="D175" s="1">
        <f>'PR-RAS'!E179</f>
        <v>2526.12</v>
      </c>
      <c r="E175" s="1">
        <v>0</v>
      </c>
      <c r="F175" s="1">
        <v>0</v>
      </c>
      <c r="G175" s="2">
        <f t="shared" si="0"/>
        <v>1604.2330199999999</v>
      </c>
      <c r="H175" s="2">
        <f t="shared" si="1"/>
        <v>0.60999999999967258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1148.8499999999999</v>
      </c>
      <c r="E176" s="1">
        <v>0</v>
      </c>
      <c r="F176" s="1">
        <v>0</v>
      </c>
      <c r="G176" s="2">
        <f t="shared" si="0"/>
        <v>402.09749999999997</v>
      </c>
      <c r="H176" s="2">
        <f t="shared" si="1"/>
        <v>0.15000000000009095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2203.16</v>
      </c>
      <c r="D177" s="1">
        <f>'PR-RAS'!E181</f>
        <v>3036.04</v>
      </c>
      <c r="E177" s="1">
        <v>0</v>
      </c>
      <c r="F177" s="1">
        <v>0</v>
      </c>
      <c r="G177" s="2">
        <f t="shared" si="0"/>
        <v>1456.4422399999999</v>
      </c>
      <c r="H177" s="2">
        <f t="shared" si="1"/>
        <v>0.1999999999998181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544.04</v>
      </c>
      <c r="D179" s="1">
        <f>'PR-RAS'!E183</f>
        <v>528.62</v>
      </c>
      <c r="E179" s="1">
        <v>0</v>
      </c>
      <c r="F179" s="1">
        <v>0</v>
      </c>
      <c r="G179" s="2">
        <f t="shared" si="0"/>
        <v>285.02783999999997</v>
      </c>
      <c r="H179" s="2">
        <f t="shared" si="1"/>
        <v>0.41999999999995907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4313.4799999999996</v>
      </c>
      <c r="D180" s="1">
        <f>'PR-RAS'!E184</f>
        <v>6121.5</v>
      </c>
      <c r="E180" s="1">
        <v>0</v>
      </c>
      <c r="F180" s="1">
        <v>0</v>
      </c>
      <c r="G180" s="2">
        <f t="shared" si="0"/>
        <v>2963.6099199999999</v>
      </c>
      <c r="H180" s="2">
        <f t="shared" si="1"/>
        <v>0.97999999999956344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2160.8200000000002</v>
      </c>
      <c r="D181" s="1">
        <f>'PR-RAS'!E185</f>
        <v>2316.6799999999998</v>
      </c>
      <c r="E181" s="1">
        <v>0</v>
      </c>
      <c r="F181" s="1">
        <v>0</v>
      </c>
      <c r="G181" s="2">
        <f t="shared" si="0"/>
        <v>1222.9523999999999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2018.27</v>
      </c>
      <c r="D182" s="1">
        <f>'PR-RAS'!E186</f>
        <v>2214.7399999999998</v>
      </c>
      <c r="E182" s="1">
        <v>0</v>
      </c>
      <c r="F182" s="1">
        <v>0</v>
      </c>
      <c r="G182" s="2">
        <f t="shared" si="0"/>
        <v>1167.0427500000001</v>
      </c>
      <c r="H182" s="2">
        <f t="shared" si="1"/>
        <v>0.53000000000020009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3762.9100000000003</v>
      </c>
      <c r="D184" s="1">
        <f>'PR-RAS'!E188</f>
        <v>6477.2699999999995</v>
      </c>
      <c r="E184" s="1">
        <v>0</v>
      </c>
      <c r="F184" s="1">
        <v>0</v>
      </c>
      <c r="G184" s="2">
        <f t="shared" si="0"/>
        <v>3059.2933499999999</v>
      </c>
      <c r="H184" s="2">
        <f t="shared" si="1"/>
        <v>0.35999999999921783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370.77</v>
      </c>
      <c r="D186" s="1">
        <f>'PR-RAS'!E190</f>
        <v>370.77</v>
      </c>
      <c r="E186" s="1">
        <v>0</v>
      </c>
      <c r="F186" s="1">
        <v>0</v>
      </c>
      <c r="G186" s="2">
        <f t="shared" si="0"/>
        <v>205.77734999999998</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132.84</v>
      </c>
      <c r="D187" s="1">
        <f>'PR-RAS'!E191</f>
        <v>0</v>
      </c>
      <c r="E187" s="1">
        <v>0</v>
      </c>
      <c r="F187" s="1">
        <v>0</v>
      </c>
      <c r="G187" s="2">
        <f t="shared" si="0"/>
        <v>24.70824</v>
      </c>
      <c r="H187" s="2">
        <f t="shared" si="1"/>
        <v>0.15999999999999659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1392.38</v>
      </c>
      <c r="D189" s="1">
        <f>'PR-RAS'!E193</f>
        <v>23.88</v>
      </c>
      <c r="E189" s="1">
        <v>0</v>
      </c>
      <c r="F189" s="1">
        <v>0</v>
      </c>
      <c r="G189" s="2">
        <f t="shared" si="0"/>
        <v>270.74632000000003</v>
      </c>
      <c r="H189" s="2">
        <f t="shared" si="1"/>
        <v>0.50000000000011013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1690.56</v>
      </c>
      <c r="D191" s="1">
        <f>'PR-RAS'!E195</f>
        <v>5894.53</v>
      </c>
      <c r="E191" s="1">
        <v>0</v>
      </c>
      <c r="F191" s="1">
        <v>0</v>
      </c>
      <c r="G191" s="2">
        <f t="shared" si="0"/>
        <v>2561.1277999999998</v>
      </c>
      <c r="H191" s="2">
        <f t="shared" si="1"/>
        <v>0.91000000000030923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197.08</v>
      </c>
      <c r="D192" s="1">
        <f>'PR-RAS'!E196</f>
        <v>215.94</v>
      </c>
      <c r="E192" s="1">
        <v>0</v>
      </c>
      <c r="F192" s="1">
        <v>0</v>
      </c>
      <c r="G192" s="2">
        <f t="shared" si="0"/>
        <v>120.13136000000002</v>
      </c>
      <c r="H192" s="2">
        <f t="shared" si="1"/>
        <v>0.14000000000001478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197.08</v>
      </c>
      <c r="D206" s="1">
        <f>'PR-RAS'!E210</f>
        <v>215.94</v>
      </c>
      <c r="E206" s="1">
        <v>0</v>
      </c>
      <c r="F206" s="1">
        <v>0</v>
      </c>
      <c r="G206" s="2">
        <f t="shared" si="0"/>
        <v>128.93680000000001</v>
      </c>
      <c r="H206" s="2">
        <f t="shared" si="1"/>
        <v>0.14000000000001478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197.08</v>
      </c>
      <c r="D207" s="1">
        <f>'PR-RAS'!E211</f>
        <v>215.94</v>
      </c>
      <c r="E207" s="1">
        <v>0</v>
      </c>
      <c r="F207" s="1">
        <v>0</v>
      </c>
      <c r="G207" s="2">
        <f t="shared" si="0"/>
        <v>129.56576000000001</v>
      </c>
      <c r="H207" s="2">
        <f t="shared" si="1"/>
        <v>0.14000000000001478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9996.26</v>
      </c>
      <c r="D248" s="1">
        <f>'PR-RAS'!E252</f>
        <v>11011.51</v>
      </c>
      <c r="E248" s="1">
        <v>0</v>
      </c>
      <c r="F248" s="1">
        <v>0</v>
      </c>
      <c r="G248" s="2">
        <f t="shared" si="0"/>
        <v>7908.7621599999993</v>
      </c>
      <c r="H248" s="2">
        <f t="shared" si="1"/>
        <v>0.75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9996.26</v>
      </c>
      <c r="D255" s="1">
        <f>'PR-RAS'!E259</f>
        <v>11011.51</v>
      </c>
      <c r="E255" s="1">
        <v>0</v>
      </c>
      <c r="F255" s="1">
        <v>0</v>
      </c>
      <c r="G255" s="2">
        <f t="shared" si="0"/>
        <v>8132.8971199999996</v>
      </c>
      <c r="H255" s="2">
        <f t="shared" si="1"/>
        <v>0.75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9996.26</v>
      </c>
      <c r="D257" s="1">
        <f>'PR-RAS'!E261</f>
        <v>11011.51</v>
      </c>
      <c r="E257" s="1">
        <v>0</v>
      </c>
      <c r="F257" s="1">
        <v>0</v>
      </c>
      <c r="G257" s="2">
        <f t="shared" si="0"/>
        <v>8196.9356800000005</v>
      </c>
      <c r="H257" s="2">
        <f t="shared" si="1"/>
        <v>0.75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178.34</v>
      </c>
      <c r="D259" s="1">
        <f>'PR-RAS'!E263</f>
        <v>184.42</v>
      </c>
      <c r="E259" s="1">
        <v>0</v>
      </c>
      <c r="F259" s="1">
        <v>0</v>
      </c>
      <c r="G259" s="2">
        <f t="shared" si="0"/>
        <v>141.17243999999999</v>
      </c>
      <c r="H259" s="2">
        <f t="shared" si="1"/>
        <v>0.75999999999999091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178.34</v>
      </c>
      <c r="D260" s="1">
        <f>'PR-RAS'!E264</f>
        <v>184.42</v>
      </c>
      <c r="E260" s="1">
        <v>0</v>
      </c>
      <c r="F260" s="1">
        <v>0</v>
      </c>
      <c r="G260" s="2">
        <f t="shared" si="0"/>
        <v>141.71961999999999</v>
      </c>
      <c r="H260" s="2">
        <f t="shared" si="1"/>
        <v>0.75999999999999091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178.34</v>
      </c>
      <c r="D262" s="1">
        <f>'PR-RAS'!E266</f>
        <v>184.42</v>
      </c>
      <c r="E262" s="1">
        <v>0</v>
      </c>
      <c r="F262" s="1">
        <v>0</v>
      </c>
      <c r="G262" s="2">
        <f t="shared" si="0"/>
        <v>142.81397999999999</v>
      </c>
      <c r="H262" s="2">
        <f t="shared" si="1"/>
        <v>0.75999999999999091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723717.5199999999</v>
      </c>
      <c r="D285" s="1">
        <f>'PR-RAS'!E289</f>
        <v>846284.83</v>
      </c>
      <c r="E285" s="1">
        <v>0</v>
      </c>
      <c r="F285" s="1">
        <v>0</v>
      </c>
      <c r="G285" s="2">
        <f t="shared" si="8"/>
        <v>686225.55911999987</v>
      </c>
      <c r="H285" s="2">
        <f t="shared" si="9"/>
        <v>0.65000000013969839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5246.7900000001537</v>
      </c>
      <c r="D286" s="1">
        <f>'PR-RAS'!E290</f>
        <v>1364605.21</v>
      </c>
      <c r="E286" s="1">
        <v>0</v>
      </c>
      <c r="F286" s="1">
        <v>0</v>
      </c>
      <c r="G286" s="2">
        <f t="shared" si="8"/>
        <v>779320.30484999996</v>
      </c>
      <c r="H286" s="2">
        <f t="shared" si="9"/>
        <v>0.41999999980907887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2174.0700000000002</v>
      </c>
      <c r="D288" s="1">
        <f>'PR-RAS'!E292</f>
        <v>26986.62</v>
      </c>
      <c r="E288" s="1">
        <v>0</v>
      </c>
      <c r="F288" s="1">
        <v>0</v>
      </c>
      <c r="G288" s="2">
        <f t="shared" si="8"/>
        <v>16114.277969999997</v>
      </c>
      <c r="H288" s="2">
        <f t="shared" si="9"/>
        <v>0.45000000000118234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690.17</v>
      </c>
      <c r="D290" s="1">
        <f>'PR-RAS'!E294</f>
        <v>491.08</v>
      </c>
      <c r="E290" s="1">
        <v>0</v>
      </c>
      <c r="F290" s="1">
        <v>0</v>
      </c>
      <c r="G290" s="2">
        <f t="shared" si="8"/>
        <v>483.30336999999992</v>
      </c>
      <c r="H290" s="2">
        <f t="shared" si="9"/>
        <v>0.24999999999994316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27339.97</v>
      </c>
      <c r="D293" s="1">
        <f>'PR-RAS'!E298</f>
        <v>0</v>
      </c>
      <c r="E293" s="1">
        <v>0</v>
      </c>
      <c r="F293" s="1">
        <v>0</v>
      </c>
      <c r="G293" s="2">
        <f t="shared" si="8"/>
        <v>7983.27124</v>
      </c>
      <c r="H293" s="2">
        <f t="shared" si="9"/>
        <v>2.9999999998835847E-2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27339.97</v>
      </c>
      <c r="D306" s="1">
        <f>'PR-RAS'!E311</f>
        <v>0</v>
      </c>
      <c r="E306" s="1">
        <v>0</v>
      </c>
      <c r="F306" s="1">
        <v>0</v>
      </c>
      <c r="G306" s="2">
        <f t="shared" si="8"/>
        <v>8338.6908500000009</v>
      </c>
      <c r="H306" s="2">
        <f t="shared" si="9"/>
        <v>2.9999999998835847E-2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27339.97</v>
      </c>
      <c r="D307" s="1">
        <f>'PR-RAS'!E312</f>
        <v>0</v>
      </c>
      <c r="E307" s="1">
        <v>0</v>
      </c>
      <c r="F307" s="1">
        <v>0</v>
      </c>
      <c r="G307" s="2">
        <f t="shared" si="8"/>
        <v>8366.0308199999999</v>
      </c>
      <c r="H307" s="2">
        <f t="shared" si="9"/>
        <v>2.9999999998835847E-2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27339.97</v>
      </c>
      <c r="D309" s="1">
        <f>'PR-RAS'!E314</f>
        <v>0</v>
      </c>
      <c r="E309" s="1">
        <v>0</v>
      </c>
      <c r="F309" s="1">
        <v>0</v>
      </c>
      <c r="G309" s="2">
        <f t="shared" si="8"/>
        <v>8420.7107599999999</v>
      </c>
      <c r="H309" s="2">
        <f t="shared" si="9"/>
        <v>2.9999999998835847E-2</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7774.21</v>
      </c>
      <c r="D345" s="1">
        <f>'PR-RAS'!E350</f>
        <v>1364832.48</v>
      </c>
      <c r="E345" s="1">
        <v>0</v>
      </c>
      <c r="F345" s="1">
        <v>0</v>
      </c>
      <c r="G345" s="2">
        <f t="shared" si="8"/>
        <v>941679.07447999995</v>
      </c>
      <c r="H345" s="2">
        <f t="shared" si="9"/>
        <v>0.68999999998140993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250</v>
      </c>
      <c r="D346" s="1">
        <f>'PR-RAS'!E351</f>
        <v>237.69</v>
      </c>
      <c r="E346" s="1">
        <v>0</v>
      </c>
      <c r="F346" s="1">
        <v>0</v>
      </c>
      <c r="G346" s="2">
        <f t="shared" si="8"/>
        <v>250.25609999999998</v>
      </c>
      <c r="H346" s="2">
        <f t="shared" si="9"/>
        <v>0.31000000000000227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250</v>
      </c>
      <c r="D351" s="1">
        <f>'PR-RAS'!E356</f>
        <v>237.69</v>
      </c>
      <c r="E351" s="1">
        <v>0</v>
      </c>
      <c r="F351" s="1">
        <v>0</v>
      </c>
      <c r="G351" s="2">
        <f t="shared" si="8"/>
        <v>253.88299999999998</v>
      </c>
      <c r="H351" s="2">
        <f t="shared" si="9"/>
        <v>0.31000000000000227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250</v>
      </c>
      <c r="D354" s="1">
        <f>'PR-RAS'!E359</f>
        <v>237.69</v>
      </c>
      <c r="E354" s="1">
        <v>0</v>
      </c>
      <c r="F354" s="1">
        <v>0</v>
      </c>
      <c r="G354" s="2">
        <f t="shared" si="8"/>
        <v>256.05913999999996</v>
      </c>
      <c r="H354" s="2">
        <f t="shared" si="9"/>
        <v>0.31000000000000227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3961.71</v>
      </c>
      <c r="D358" s="1">
        <f>'PR-RAS'!E363</f>
        <v>688433.33000000007</v>
      </c>
      <c r="E358" s="1">
        <v>0</v>
      </c>
      <c r="F358" s="1">
        <v>0</v>
      </c>
      <c r="G358" s="2">
        <f t="shared" si="8"/>
        <v>492955.72808999999</v>
      </c>
      <c r="H358" s="2">
        <f t="shared" si="9"/>
        <v>0.62000000007446943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686415.29</v>
      </c>
      <c r="E359" s="1">
        <v>0</v>
      </c>
      <c r="F359" s="1">
        <v>0</v>
      </c>
      <c r="G359" s="2">
        <f t="shared" si="8"/>
        <v>491473.34763999999</v>
      </c>
      <c r="H359" s="2">
        <f t="shared" si="9"/>
        <v>0.2900000000372529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686415.29</v>
      </c>
      <c r="E363" s="1">
        <v>0</v>
      </c>
      <c r="F363" s="1">
        <v>0</v>
      </c>
      <c r="G363" s="2">
        <f t="shared" si="8"/>
        <v>496964.66996000003</v>
      </c>
      <c r="H363" s="2">
        <f t="shared" si="9"/>
        <v>0.2900000000372529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2999.37</v>
      </c>
      <c r="D364" s="1">
        <f>'PR-RAS'!E369</f>
        <v>1427</v>
      </c>
      <c r="E364" s="1">
        <v>0</v>
      </c>
      <c r="F364" s="1">
        <v>0</v>
      </c>
      <c r="G364" s="2">
        <f t="shared" si="8"/>
        <v>2124.77331</v>
      </c>
      <c r="H364" s="2">
        <f t="shared" si="9"/>
        <v>0.36999999999989086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2999.37</v>
      </c>
      <c r="D365" s="1">
        <f>'PR-RAS'!E370</f>
        <v>0</v>
      </c>
      <c r="E365" s="1">
        <v>0</v>
      </c>
      <c r="F365" s="1">
        <v>0</v>
      </c>
      <c r="G365" s="2">
        <f t="shared" si="8"/>
        <v>1091.7706799999999</v>
      </c>
      <c r="H365" s="2">
        <f t="shared" si="9"/>
        <v>0.36999999999989086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1427</v>
      </c>
      <c r="E371" s="1">
        <v>0</v>
      </c>
      <c r="F371" s="1">
        <v>0</v>
      </c>
      <c r="G371" s="2">
        <f t="shared" si="8"/>
        <v>1055.98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962.34</v>
      </c>
      <c r="D378" s="1">
        <f>'PR-RAS'!E383</f>
        <v>591.04</v>
      </c>
      <c r="E378" s="1">
        <v>0</v>
      </c>
      <c r="F378" s="1">
        <v>0</v>
      </c>
      <c r="G378" s="2">
        <f t="shared" si="8"/>
        <v>808.44634000000008</v>
      </c>
      <c r="H378" s="2">
        <f t="shared" si="9"/>
        <v>0.37999999999999545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962.34</v>
      </c>
      <c r="D379" s="1">
        <f>'PR-RAS'!E384</f>
        <v>591.04</v>
      </c>
      <c r="E379" s="1">
        <v>0</v>
      </c>
      <c r="F379" s="1">
        <v>0</v>
      </c>
      <c r="G379" s="2">
        <f t="shared" si="8"/>
        <v>810.59076000000005</v>
      </c>
      <c r="H379" s="2">
        <f t="shared" si="9"/>
        <v>0.37999999999999545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3562.5</v>
      </c>
      <c r="D397" s="1">
        <f>'PR-RAS'!E402</f>
        <v>676161.46</v>
      </c>
      <c r="E397" s="1">
        <v>0</v>
      </c>
      <c r="F397" s="1">
        <v>0</v>
      </c>
      <c r="G397" s="2">
        <f t="shared" si="8"/>
        <v>536930.62632000004</v>
      </c>
      <c r="H397" s="2">
        <f t="shared" si="9"/>
        <v>0.9599999999627471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3562.5</v>
      </c>
      <c r="D398" s="1">
        <f>'PR-RAS'!E403</f>
        <v>676161.46</v>
      </c>
      <c r="E398" s="1">
        <v>0</v>
      </c>
      <c r="F398" s="1">
        <v>0</v>
      </c>
      <c r="G398" s="2">
        <f t="shared" si="8"/>
        <v>538286.51173999999</v>
      </c>
      <c r="H398" s="2">
        <f t="shared" si="9"/>
        <v>0.9599999999627471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19565.760000000002</v>
      </c>
      <c r="D402" s="1">
        <f>'PR-RAS'!E407</f>
        <v>0</v>
      </c>
      <c r="E402" s="1">
        <v>0</v>
      </c>
      <c r="F402" s="1">
        <v>0</v>
      </c>
      <c r="G402" s="2">
        <f t="shared" si="8"/>
        <v>7845.8697600000014</v>
      </c>
      <c r="H402" s="2">
        <f t="shared" si="9"/>
        <v>0.23999999999796273</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1364832.48</v>
      </c>
      <c r="E403" s="1">
        <v>0</v>
      </c>
      <c r="F403" s="1">
        <v>0</v>
      </c>
      <c r="G403" s="2">
        <f t="shared" si="8"/>
        <v>1097325.3139200001</v>
      </c>
      <c r="H403" s="2">
        <f t="shared" si="9"/>
        <v>0.47999999998137355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756304.28</v>
      </c>
      <c r="D407" s="1">
        <f>'PR-RAS'!E412</f>
        <v>2210890.04</v>
      </c>
      <c r="E407" s="1">
        <v>0</v>
      </c>
      <c r="F407" s="1">
        <v>0</v>
      </c>
      <c r="G407" s="2">
        <f t="shared" si="8"/>
        <v>2102302.2501600003</v>
      </c>
      <c r="H407" s="2">
        <f t="shared" si="9"/>
        <v>0.32000000006519258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731491.72999999986</v>
      </c>
      <c r="D408" s="1">
        <f>'PR-RAS'!E413</f>
        <v>2211117.31</v>
      </c>
      <c r="E408" s="1">
        <v>0</v>
      </c>
      <c r="F408" s="1">
        <v>0</v>
      </c>
      <c r="G408" s="2">
        <f t="shared" si="8"/>
        <v>2097566.6244499995</v>
      </c>
      <c r="H408" s="2">
        <f t="shared" si="9"/>
        <v>0.58000000019092113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24812.550000000163</v>
      </c>
      <c r="D409" s="1">
        <f>'PR-RAS'!E414</f>
        <v>0</v>
      </c>
      <c r="E409" s="1">
        <v>0</v>
      </c>
      <c r="F409" s="1">
        <v>0</v>
      </c>
      <c r="G409" s="2">
        <f t="shared" si="8"/>
        <v>10123.520400000067</v>
      </c>
      <c r="H409" s="2">
        <f t="shared" si="9"/>
        <v>0.44999999983701855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227.27000000001863</v>
      </c>
      <c r="E410" s="1">
        <v>0</v>
      </c>
      <c r="F410" s="1">
        <v>0</v>
      </c>
      <c r="G410" s="2">
        <f t="shared" si="8"/>
        <v>185.90686000001523</v>
      </c>
      <c r="H410" s="2">
        <f t="shared" si="9"/>
        <v>0.27000000001862645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2174.0700000000002</v>
      </c>
      <c r="D411" s="1">
        <f>'PR-RAS'!E416</f>
        <v>26986.62</v>
      </c>
      <c r="E411" s="1">
        <v>0</v>
      </c>
      <c r="F411" s="1">
        <v>0</v>
      </c>
      <c r="G411" s="2">
        <f t="shared" si="8"/>
        <v>23020.397099999998</v>
      </c>
      <c r="H411" s="2">
        <f t="shared" si="9"/>
        <v>0.45000000000118234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690.17</v>
      </c>
      <c r="D413" s="1">
        <f>'PR-RAS'!E418</f>
        <v>491.08</v>
      </c>
      <c r="E413" s="1">
        <v>0</v>
      </c>
      <c r="F413" s="1">
        <v>0</v>
      </c>
      <c r="G413" s="2">
        <f t="shared" si="8"/>
        <v>688.99995999999999</v>
      </c>
      <c r="H413" s="2">
        <f t="shared" si="9"/>
        <v>0.24999999999994316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756304.28</v>
      </c>
      <c r="D633" s="1">
        <f>'PR-RAS'!E639</f>
        <v>2210890.04</v>
      </c>
      <c r="E633" s="1">
        <v>0</v>
      </c>
      <c r="F633" s="1">
        <v>0</v>
      </c>
      <c r="G633" s="2">
        <f t="shared" si="10"/>
        <v>3272549.3155200002</v>
      </c>
      <c r="H633" s="2">
        <f t="shared" si="11"/>
        <v>0.32000000006519258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731491.72999999986</v>
      </c>
      <c r="D634" s="1">
        <f>'PR-RAS'!E640</f>
        <v>2211117.31</v>
      </c>
      <c r="E634" s="1">
        <v>0</v>
      </c>
      <c r="F634" s="1">
        <v>0</v>
      </c>
      <c r="G634" s="2">
        <f t="shared" si="10"/>
        <v>3262308.7795499996</v>
      </c>
      <c r="H634" s="2">
        <f t="shared" si="11"/>
        <v>0.58000000019092113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24812.550000000163</v>
      </c>
      <c r="D635" s="1">
        <f>'PR-RAS'!E641</f>
        <v>0</v>
      </c>
      <c r="E635" s="1">
        <v>0</v>
      </c>
      <c r="F635" s="1">
        <v>0</v>
      </c>
      <c r="G635" s="2">
        <f t="shared" si="10"/>
        <v>15731.156700000103</v>
      </c>
      <c r="H635" s="2">
        <f t="shared" si="11"/>
        <v>0.44999999983701855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227.27000000001863</v>
      </c>
      <c r="E636" s="1">
        <v>0</v>
      </c>
      <c r="F636" s="1">
        <v>0</v>
      </c>
      <c r="G636" s="2">
        <f t="shared" si="10"/>
        <v>288.63290000002365</v>
      </c>
      <c r="H636" s="2">
        <f t="shared" si="11"/>
        <v>0.27000000001862645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2174.0700000000002</v>
      </c>
      <c r="D637" s="1">
        <f>'PR-RAS'!E643</f>
        <v>26986.62</v>
      </c>
      <c r="E637" s="1">
        <v>0</v>
      </c>
      <c r="F637" s="1">
        <v>0</v>
      </c>
      <c r="G637" s="2">
        <f t="shared" si="10"/>
        <v>35709.689160000002</v>
      </c>
      <c r="H637" s="2">
        <f t="shared" si="11"/>
        <v>0.45000000000118234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26986.620000000163</v>
      </c>
      <c r="D639" s="1">
        <f>'PR-RAS'!E645</f>
        <v>26759.34999999998</v>
      </c>
      <c r="E639" s="1">
        <v>0</v>
      </c>
      <c r="F639" s="1">
        <v>0</v>
      </c>
      <c r="G639" s="2">
        <f t="shared" si="10"/>
        <v>51362.394160000076</v>
      </c>
      <c r="H639" s="2">
        <f t="shared" si="11"/>
        <v>0.7299999998176645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46833.33</v>
      </c>
      <c r="D641" s="1">
        <f>'PR-RAS'!E647</f>
        <v>55396.22</v>
      </c>
      <c r="E641" s="1">
        <v>0</v>
      </c>
      <c r="F641" s="1">
        <v>0</v>
      </c>
      <c r="G641" s="2">
        <f t="shared" si="10"/>
        <v>100880.49280000001</v>
      </c>
      <c r="H641" s="2">
        <f t="shared" si="11"/>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2293.64</v>
      </c>
      <c r="D642" s="1">
        <f>'PR-RAS'!E649</f>
        <v>459.08</v>
      </c>
      <c r="E642" s="1">
        <v>0</v>
      </c>
      <c r="F642" s="1">
        <v>0</v>
      </c>
      <c r="G642" s="2">
        <f t="shared" si="10"/>
        <v>2058.7637999999997</v>
      </c>
      <c r="H642" s="2">
        <f t="shared" si="11"/>
        <v>0.44000000000011141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109382.44</v>
      </c>
      <c r="D643" s="1">
        <f>'PR-RAS'!E650</f>
        <v>353970.63</v>
      </c>
      <c r="E643" s="1">
        <v>0</v>
      </c>
      <c r="F643" s="1">
        <v>0</v>
      </c>
      <c r="G643" s="2">
        <f t="shared" si="10"/>
        <v>524721.81539999996</v>
      </c>
      <c r="H643" s="2">
        <f t="shared" si="11"/>
        <v>0.80999999999767169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111217</v>
      </c>
      <c r="D644" s="1">
        <f>'PR-RAS'!E651</f>
        <v>353075.89</v>
      </c>
      <c r="E644" s="1">
        <v>0</v>
      </c>
      <c r="F644" s="1">
        <v>0</v>
      </c>
      <c r="G644" s="2">
        <f t="shared" si="10"/>
        <v>525568.12554000004</v>
      </c>
      <c r="H644" s="2">
        <f t="shared" si="11"/>
        <v>0.10999999998603016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459.08000000000175</v>
      </c>
      <c r="D645" s="1">
        <f>'PR-RAS'!E652</f>
        <v>1353.820000000007</v>
      </c>
      <c r="E645" s="1">
        <v>0</v>
      </c>
      <c r="F645" s="1">
        <v>0</v>
      </c>
      <c r="G645" s="2">
        <f t="shared" si="10"/>
        <v>2039.3676800000101</v>
      </c>
      <c r="H645" s="2">
        <f t="shared" si="11"/>
        <v>0.25999999999476131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19</v>
      </c>
      <c r="E649" s="1">
        <v>0</v>
      </c>
      <c r="F649" s="1">
        <v>0</v>
      </c>
      <c r="G649" s="2">
        <f t="shared" si="10"/>
        <v>36.288000000000004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543796.01</v>
      </c>
      <c r="D668" s="1">
        <f>'PR-RAS'!E675</f>
        <v>655905.41</v>
      </c>
      <c r="E668" s="1">
        <v>0</v>
      </c>
      <c r="F668" s="1">
        <v>0</v>
      </c>
      <c r="G668" s="2">
        <f t="shared" si="10"/>
        <v>1237689.7556100001</v>
      </c>
      <c r="H668" s="2">
        <f t="shared" si="11"/>
        <v>0.42000000004190952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51223.12</v>
      </c>
      <c r="D669" s="1">
        <f>'PR-RAS'!E676</f>
        <v>60191.34</v>
      </c>
      <c r="E669" s="1">
        <v>0</v>
      </c>
      <c r="F669" s="1">
        <v>0</v>
      </c>
      <c r="G669" s="2">
        <f t="shared" si="10"/>
        <v>114632.6744</v>
      </c>
      <c r="H669" s="2">
        <f t="shared" si="11"/>
        <v>0.45999999999912689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4611.4799999999996</v>
      </c>
      <c r="D670" s="1">
        <f>'PR-RAS'!E677</f>
        <v>251883.59</v>
      </c>
      <c r="E670" s="1">
        <v>0</v>
      </c>
      <c r="F670" s="1">
        <v>0</v>
      </c>
      <c r="G670" s="2">
        <f t="shared" si="10"/>
        <v>340105.32354000001</v>
      </c>
      <c r="H670" s="2">
        <f t="shared" si="11"/>
        <v>0.8900000000030559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7901.27</v>
      </c>
      <c r="D703" s="1">
        <f>'PR-RAS'!E710</f>
        <v>7001.13</v>
      </c>
      <c r="E703" s="1">
        <v>0</v>
      </c>
      <c r="F703" s="1">
        <v>0</v>
      </c>
      <c r="G703" s="2">
        <f t="shared" si="10"/>
        <v>15376.278059999999</v>
      </c>
      <c r="H703" s="2">
        <f t="shared" si="11"/>
        <v>0.4000000000005457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2195.39</v>
      </c>
      <c r="D709" s="1">
        <f>'PR-RAS'!E716</f>
        <v>5058.3900000000003</v>
      </c>
      <c r="E709" s="1">
        <v>0</v>
      </c>
      <c r="F709" s="1">
        <v>0</v>
      </c>
      <c r="G709" s="2">
        <f t="shared" si="10"/>
        <v>8717.0163599999996</v>
      </c>
      <c r="H709" s="2">
        <f t="shared" si="11"/>
        <v>0.78000000000020009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441.44</v>
      </c>
      <c r="E710" s="1">
        <v>0</v>
      </c>
      <c r="F710" s="1">
        <v>0</v>
      </c>
      <c r="G710" s="2">
        <f t="shared" si="10"/>
        <v>964.11237999999992</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35751.64</v>
      </c>
      <c r="D711" s="1">
        <f>'PR-RAS'!E718</f>
        <v>38222.050000000003</v>
      </c>
      <c r="E711" s="1">
        <v>0</v>
      </c>
      <c r="F711" s="1">
        <v>0</v>
      </c>
      <c r="G711" s="2">
        <f t="shared" si="10"/>
        <v>79658.975399999996</v>
      </c>
      <c r="H711" s="2">
        <f t="shared" si="11"/>
        <v>0.41000000000349246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131.4</v>
      </c>
      <c r="D713" s="1">
        <f>'PR-RAS'!E720</f>
        <v>119.48</v>
      </c>
      <c r="E713" s="1">
        <v>0</v>
      </c>
      <c r="F713" s="1">
        <v>0</v>
      </c>
      <c r="G713" s="2">
        <f t="shared" si="10"/>
        <v>263.69632000000001</v>
      </c>
      <c r="H713" s="2">
        <f t="shared" si="11"/>
        <v>0.88000000000000966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1203.96</v>
      </c>
      <c r="D715" s="1">
        <f>'PR-RAS'!E722</f>
        <v>3612.72</v>
      </c>
      <c r="E715" s="1">
        <v>0</v>
      </c>
      <c r="F715" s="1">
        <v>0</v>
      </c>
      <c r="G715" s="2">
        <f t="shared" si="10"/>
        <v>6018.5915999999997</v>
      </c>
      <c r="H715" s="2">
        <f t="shared" si="11"/>
        <v>0.32000000000016371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9996.26</v>
      </c>
      <c r="D821" s="1">
        <f>'PR-RAS'!E828</f>
        <v>11011.51</v>
      </c>
      <c r="E821" s="1">
        <v>0</v>
      </c>
      <c r="F821" s="1">
        <v>0</v>
      </c>
      <c r="G821" s="2">
        <f t="shared" si="18"/>
        <v>26255.809599999997</v>
      </c>
      <c r="H821" s="2">
        <f t="shared" si="19"/>
        <v>0.75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235159.40999999997</v>
      </c>
      <c r="D984" s="6">
        <f>BILANCA!E6</f>
        <v>1630973.4400000002</v>
      </c>
      <c r="E984" s="6">
        <v>0</v>
      </c>
      <c r="F984" s="6">
        <v>0</v>
      </c>
      <c r="G984" s="7">
        <f t="shared" ref="G984:G1241" si="22">B984/1000*C984+B984/500*D984</f>
        <v>3497.1062900000006</v>
      </c>
      <c r="H984" s="7">
        <f t="shared" si="19"/>
        <v>0.85000000015133992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158692.32999999996</v>
      </c>
      <c r="D985" s="1">
        <f>BILANCA!E7</f>
        <v>1546372.36</v>
      </c>
      <c r="E985" s="1">
        <v>0</v>
      </c>
      <c r="F985" s="1">
        <v>0</v>
      </c>
      <c r="G985" s="2">
        <f t="shared" si="22"/>
        <v>6502.8741</v>
      </c>
      <c r="H985" s="2">
        <f t="shared" si="19"/>
        <v>0.69000000006053597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13699.449999999999</v>
      </c>
      <c r="D986" s="1">
        <f>BILANCA!E8</f>
        <v>13869.689999999997</v>
      </c>
      <c r="E986" s="1">
        <v>0</v>
      </c>
      <c r="F986" s="1">
        <v>0</v>
      </c>
      <c r="G986" s="2">
        <f t="shared" si="22"/>
        <v>124.31648999999997</v>
      </c>
      <c r="H986" s="2">
        <f t="shared" si="19"/>
        <v>0.76000000000203727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14448.89</v>
      </c>
      <c r="D987" s="1">
        <f>BILANCA!E9</f>
        <v>14448.89</v>
      </c>
      <c r="E987" s="1">
        <v>0</v>
      </c>
      <c r="F987" s="1">
        <v>0</v>
      </c>
      <c r="G987" s="2">
        <f t="shared" si="22"/>
        <v>173.38668000000001</v>
      </c>
      <c r="H987" s="2">
        <f t="shared" si="19"/>
        <v>0.22000000000116415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2214.3000000000002</v>
      </c>
      <c r="D988" s="1">
        <f>BILANCA!E10</f>
        <v>2451.9899999999998</v>
      </c>
      <c r="E988" s="1">
        <v>0</v>
      </c>
      <c r="F988" s="1">
        <v>0</v>
      </c>
      <c r="G988" s="2">
        <f t="shared" si="22"/>
        <v>35.5914</v>
      </c>
      <c r="H988" s="2">
        <f t="shared" si="19"/>
        <v>0.31000000000040018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2963.74</v>
      </c>
      <c r="D989" s="1">
        <f>BILANCA!E11</f>
        <v>3031.19</v>
      </c>
      <c r="E989" s="1">
        <v>0</v>
      </c>
      <c r="F989" s="1">
        <v>0</v>
      </c>
      <c r="G989" s="2">
        <f t="shared" si="22"/>
        <v>54.156719999999993</v>
      </c>
      <c r="H989" s="2">
        <f t="shared" si="19"/>
        <v>0.45000000000027285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101082.64999999997</v>
      </c>
      <c r="D990" s="1">
        <f>BILANCA!E12</f>
        <v>1512594.2500000002</v>
      </c>
      <c r="E990" s="1">
        <v>0</v>
      </c>
      <c r="F990" s="1">
        <v>0</v>
      </c>
      <c r="G990" s="2">
        <f t="shared" si="22"/>
        <v>21883.898050000003</v>
      </c>
      <c r="H990" s="2">
        <f t="shared" si="19"/>
        <v>0.60000000026775524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65462.799999999996</v>
      </c>
      <c r="D991" s="1">
        <f>BILANCA!E13</f>
        <v>1465094.7100000002</v>
      </c>
      <c r="E991" s="1">
        <v>0</v>
      </c>
      <c r="F991" s="1">
        <v>0</v>
      </c>
      <c r="G991" s="2">
        <f t="shared" si="22"/>
        <v>23965.217760000003</v>
      </c>
      <c r="H991" s="2">
        <f t="shared" si="19"/>
        <v>0.48999999980878783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63442.01</v>
      </c>
      <c r="D993" s="1">
        <f>BILANCA!E15</f>
        <v>779438.25</v>
      </c>
      <c r="E993" s="1">
        <v>0</v>
      </c>
      <c r="F993" s="1">
        <v>0</v>
      </c>
      <c r="G993" s="2">
        <f t="shared" si="22"/>
        <v>16223.185099999999</v>
      </c>
      <c r="H993" s="2">
        <f t="shared" si="19"/>
        <v>0.26000000000203727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7156.08</v>
      </c>
      <c r="D995" s="1">
        <f>BILANCA!E17</f>
        <v>700738.39</v>
      </c>
      <c r="E995" s="1">
        <v>0</v>
      </c>
      <c r="F995" s="1">
        <v>0</v>
      </c>
      <c r="G995" s="2">
        <f t="shared" si="22"/>
        <v>16903.59432</v>
      </c>
      <c r="H995" s="2">
        <f t="shared" si="19"/>
        <v>0.47000000001389708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5135.29</v>
      </c>
      <c r="D996" s="1">
        <f>BILANCA!E18</f>
        <v>15081.93</v>
      </c>
      <c r="E996" s="1">
        <v>0</v>
      </c>
      <c r="F996" s="1">
        <v>0</v>
      </c>
      <c r="G996" s="2">
        <f t="shared" si="22"/>
        <v>458.88895000000002</v>
      </c>
      <c r="H996" s="2">
        <f t="shared" si="19"/>
        <v>0.35999999999967258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9571.7199999999721</v>
      </c>
      <c r="D997" s="1">
        <f>BILANCA!E19</f>
        <v>20900.119999999966</v>
      </c>
      <c r="E997" s="1">
        <v>0</v>
      </c>
      <c r="F997" s="1">
        <v>0</v>
      </c>
      <c r="G997" s="2">
        <f t="shared" si="22"/>
        <v>719.20743999999866</v>
      </c>
      <c r="H997" s="2">
        <f t="shared" si="19"/>
        <v>0.39999999999417923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101857.86</v>
      </c>
      <c r="D998" s="1">
        <f>BILANCA!E20</f>
        <v>127492.03</v>
      </c>
      <c r="E998" s="1">
        <v>0</v>
      </c>
      <c r="F998" s="1">
        <v>0</v>
      </c>
      <c r="G998" s="2">
        <f t="shared" si="22"/>
        <v>5352.6287999999995</v>
      </c>
      <c r="H998" s="2">
        <f t="shared" si="19"/>
        <v>0.16999999999825377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2660.39</v>
      </c>
      <c r="D999" s="1">
        <f>BILANCA!E21</f>
        <v>2660.4</v>
      </c>
      <c r="E999" s="1">
        <v>0</v>
      </c>
      <c r="F999" s="1">
        <v>0</v>
      </c>
      <c r="G999" s="2">
        <f t="shared" si="22"/>
        <v>127.69904</v>
      </c>
      <c r="H999" s="2">
        <f t="shared" si="19"/>
        <v>0.78999999999996362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42659.27</v>
      </c>
      <c r="D1000" s="1">
        <f>BILANCA!E22</f>
        <v>42659.27</v>
      </c>
      <c r="E1000" s="1">
        <v>0</v>
      </c>
      <c r="F1000" s="1">
        <v>0</v>
      </c>
      <c r="G1000" s="2">
        <f t="shared" si="22"/>
        <v>2175.6227699999999</v>
      </c>
      <c r="H1000" s="2">
        <f t="shared" si="19"/>
        <v>0.53999999999359716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9405.7999999999993</v>
      </c>
      <c r="D1002" s="1">
        <f>BILANCA!E24</f>
        <v>9339.59</v>
      </c>
      <c r="E1002" s="1">
        <v>0</v>
      </c>
      <c r="F1002" s="1">
        <v>0</v>
      </c>
      <c r="G1002" s="2">
        <f t="shared" si="22"/>
        <v>533.61462000000006</v>
      </c>
      <c r="H1002" s="2">
        <f t="shared" si="19"/>
        <v>0.61000000000058208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13577.29</v>
      </c>
      <c r="D1003" s="1">
        <f>BILANCA!E25</f>
        <v>13577.29</v>
      </c>
      <c r="E1003" s="1">
        <v>0</v>
      </c>
      <c r="F1003" s="1">
        <v>0</v>
      </c>
      <c r="G1003" s="2">
        <f t="shared" si="22"/>
        <v>814.63740000000007</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46392.99</v>
      </c>
      <c r="D1004" s="1">
        <f>BILANCA!E26</f>
        <v>47886.239999999998</v>
      </c>
      <c r="E1004" s="1">
        <v>0</v>
      </c>
      <c r="F1004" s="1">
        <v>0</v>
      </c>
      <c r="G1004" s="2">
        <f t="shared" si="22"/>
        <v>2985.47487</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206981.88</v>
      </c>
      <c r="D1006" s="1">
        <f>BILANCA!E28</f>
        <v>222714.7</v>
      </c>
      <c r="E1006" s="1">
        <v>0</v>
      </c>
      <c r="F1006" s="1">
        <v>0</v>
      </c>
      <c r="G1006" s="2">
        <f t="shared" si="22"/>
        <v>15005.459440000001</v>
      </c>
      <c r="H1006" s="2">
        <f t="shared" si="19"/>
        <v>0.41999999998370185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99.55000000000291</v>
      </c>
      <c r="D1007" s="1">
        <f>BILANCA!E29</f>
        <v>66.370000000002619</v>
      </c>
      <c r="E1007" s="1">
        <v>0</v>
      </c>
      <c r="F1007" s="1">
        <v>0</v>
      </c>
      <c r="G1007" s="2">
        <f t="shared" si="22"/>
        <v>5.5749600000001962</v>
      </c>
      <c r="H1007" s="2">
        <f t="shared" si="19"/>
        <v>0.81999999999970896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26796.74</v>
      </c>
      <c r="D1008" s="1">
        <f>BILANCA!E30</f>
        <v>26796.74</v>
      </c>
      <c r="E1008" s="1">
        <v>0</v>
      </c>
      <c r="F1008" s="1">
        <v>0</v>
      </c>
      <c r="G1008" s="2">
        <f t="shared" si="22"/>
        <v>2009.7555000000002</v>
      </c>
      <c r="H1008" s="2">
        <f t="shared" si="19"/>
        <v>0.51999999999679858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26697.19</v>
      </c>
      <c r="D1012" s="1">
        <f>BILANCA!E34</f>
        <v>26730.37</v>
      </c>
      <c r="E1012" s="1">
        <v>0</v>
      </c>
      <c r="F1012" s="1">
        <v>0</v>
      </c>
      <c r="G1012" s="2">
        <f t="shared" si="22"/>
        <v>2324.5799700000002</v>
      </c>
      <c r="H1012" s="2">
        <f t="shared" si="19"/>
        <v>0.55999999999767169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25948.58</v>
      </c>
      <c r="D1013" s="1">
        <f>BILANCA!E35</f>
        <v>26533.050000000003</v>
      </c>
      <c r="E1013" s="1">
        <v>0</v>
      </c>
      <c r="F1013" s="1">
        <v>0</v>
      </c>
      <c r="G1013" s="2">
        <f t="shared" si="22"/>
        <v>2370.4404000000004</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31474.63</v>
      </c>
      <c r="D1014" s="1">
        <f>BILANCA!E36</f>
        <v>32065.63</v>
      </c>
      <c r="E1014" s="1">
        <v>0</v>
      </c>
      <c r="F1014" s="1">
        <v>0</v>
      </c>
      <c r="G1014" s="2">
        <f t="shared" si="22"/>
        <v>2963.7825899999998</v>
      </c>
      <c r="H1014" s="2">
        <f t="shared" si="19"/>
        <v>0.73999999999796273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1990.84</v>
      </c>
      <c r="D1017" s="1">
        <f>BILANCA!E39</f>
        <v>1990.84</v>
      </c>
      <c r="E1017" s="1">
        <v>0</v>
      </c>
      <c r="F1017" s="1">
        <v>0</v>
      </c>
      <c r="G1017" s="2">
        <f t="shared" si="22"/>
        <v>203.06567999999999</v>
      </c>
      <c r="H1017" s="2">
        <f t="shared" si="19"/>
        <v>0.32000000000016371</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7516.89</v>
      </c>
      <c r="D1018" s="1">
        <f>BILANCA!E40</f>
        <v>7523.42</v>
      </c>
      <c r="E1018" s="1">
        <v>0</v>
      </c>
      <c r="F1018" s="1">
        <v>0</v>
      </c>
      <c r="G1018" s="2">
        <f t="shared" si="22"/>
        <v>789.73054999999999</v>
      </c>
      <c r="H1018" s="2">
        <f t="shared" si="19"/>
        <v>0.52999999999974534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53445.39</v>
      </c>
      <c r="D1032" s="1">
        <f>BILANCA!E54</f>
        <v>55071.89</v>
      </c>
      <c r="E1032" s="1">
        <v>0</v>
      </c>
      <c r="F1032" s="1">
        <v>0</v>
      </c>
      <c r="G1032" s="2">
        <f t="shared" si="22"/>
        <v>8015.8693299999995</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53445.39</v>
      </c>
      <c r="D1033" s="1">
        <f>BILANCA!E55</f>
        <v>55071.89</v>
      </c>
      <c r="E1033" s="1">
        <v>0</v>
      </c>
      <c r="F1033" s="1">
        <v>0</v>
      </c>
      <c r="G1033" s="2">
        <f t="shared" si="22"/>
        <v>8179.4585000000006</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43910.23</v>
      </c>
      <c r="D1034" s="1">
        <f>BILANCA!E56</f>
        <v>19908.419999999998</v>
      </c>
      <c r="E1034" s="1">
        <v>0</v>
      </c>
      <c r="F1034" s="1">
        <v>0</v>
      </c>
      <c r="G1034" s="2">
        <f t="shared" si="22"/>
        <v>4270.0805700000001</v>
      </c>
      <c r="H1034" s="2">
        <f t="shared" si="19"/>
        <v>0.65000000000145519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43910.23</v>
      </c>
      <c r="D1035" s="1">
        <f>BILANCA!E57</f>
        <v>19908.419999999998</v>
      </c>
      <c r="E1035" s="1">
        <v>0</v>
      </c>
      <c r="F1035" s="1">
        <v>0</v>
      </c>
      <c r="G1035" s="2">
        <f t="shared" si="22"/>
        <v>4353.8076399999991</v>
      </c>
      <c r="H1035" s="2">
        <f t="shared" si="19"/>
        <v>0.65000000000145519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76467.08</v>
      </c>
      <c r="D1046" s="1">
        <f>BILANCA!E68</f>
        <v>84601.08</v>
      </c>
      <c r="E1046" s="1">
        <v>0</v>
      </c>
      <c r="F1046" s="1">
        <v>0</v>
      </c>
      <c r="G1046" s="2">
        <f t="shared" si="22"/>
        <v>15477.162120000001</v>
      </c>
      <c r="H1046" s="2">
        <f t="shared" si="19"/>
        <v>0.16000000000349246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459.08</v>
      </c>
      <c r="D1047" s="1">
        <f>BILANCA!E69</f>
        <v>1353.82</v>
      </c>
      <c r="E1047" s="1">
        <v>0</v>
      </c>
      <c r="F1047" s="1">
        <v>0</v>
      </c>
      <c r="G1047" s="2">
        <f t="shared" si="22"/>
        <v>202.67008000000001</v>
      </c>
      <c r="H1047" s="2">
        <f t="shared" si="19"/>
        <v>0.26000000000004775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459.08</v>
      </c>
      <c r="D1048" s="1">
        <f>BILANCA!E70</f>
        <v>1353.82</v>
      </c>
      <c r="E1048" s="1">
        <v>0</v>
      </c>
      <c r="F1048" s="1">
        <v>0</v>
      </c>
      <c r="G1048" s="2">
        <f t="shared" si="22"/>
        <v>205.83680000000001</v>
      </c>
      <c r="H1048" s="2">
        <f t="shared" si="19"/>
        <v>0.26000000000004775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459.08</v>
      </c>
      <c r="D1050" s="1">
        <f>BILANCA!E72</f>
        <v>1353.82</v>
      </c>
      <c r="E1050" s="1">
        <v>0</v>
      </c>
      <c r="F1050" s="1">
        <v>0</v>
      </c>
      <c r="G1050" s="2">
        <f t="shared" si="22"/>
        <v>212.17024000000001</v>
      </c>
      <c r="H1050" s="2">
        <f t="shared" si="19"/>
        <v>0.26000000000004775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1144.53</v>
      </c>
      <c r="D1056" s="1">
        <f>BILANCA!E78</f>
        <v>19.989999999999998</v>
      </c>
      <c r="E1056" s="1">
        <v>0</v>
      </c>
      <c r="F1056" s="1">
        <v>0</v>
      </c>
      <c r="G1056" s="2">
        <f t="shared" si="22"/>
        <v>86.469229999999982</v>
      </c>
      <c r="H1056" s="2">
        <f t="shared" si="19"/>
        <v>0.48000000000002885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19.989999999999998</v>
      </c>
      <c r="E1062" s="1">
        <v>0</v>
      </c>
      <c r="F1062" s="1">
        <v>0</v>
      </c>
      <c r="G1062" s="2">
        <f t="shared" si="22"/>
        <v>3.15842</v>
      </c>
      <c r="H1062" s="2">
        <f t="shared" si="19"/>
        <v>1.0000000000001563E-2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1144.53</v>
      </c>
      <c r="D1064" s="1">
        <f>BILANCA!E86</f>
        <v>0</v>
      </c>
      <c r="E1064" s="1">
        <v>0</v>
      </c>
      <c r="F1064" s="1">
        <v>0</v>
      </c>
      <c r="G1064" s="2">
        <f t="shared" si="22"/>
        <v>92.70693</v>
      </c>
      <c r="H1064" s="2">
        <f t="shared" si="19"/>
        <v>0.47000000000002728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28030.14</v>
      </c>
      <c r="D1124" s="1">
        <f>BILANCA!E146</f>
        <v>27831.050000000003</v>
      </c>
      <c r="E1124" s="1">
        <v>0</v>
      </c>
      <c r="F1124" s="1">
        <v>0</v>
      </c>
      <c r="G1124" s="2">
        <f t="shared" si="22"/>
        <v>11800.60584</v>
      </c>
      <c r="H1124" s="2">
        <f t="shared" si="23"/>
        <v>0.19000000000232831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690.17</v>
      </c>
      <c r="D1137" s="1">
        <f>BILANCA!E159</f>
        <v>491.08</v>
      </c>
      <c r="E1137" s="1">
        <v>0</v>
      </c>
      <c r="F1137" s="1">
        <v>0</v>
      </c>
      <c r="G1137" s="2">
        <f t="shared" si="22"/>
        <v>257.53881999999999</v>
      </c>
      <c r="H1137" s="2">
        <f t="shared" si="23"/>
        <v>0.24999999999994316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27339.97</v>
      </c>
      <c r="D1139" s="1">
        <f>BILANCA!E161</f>
        <v>27339.97</v>
      </c>
      <c r="E1139" s="1">
        <v>0</v>
      </c>
      <c r="F1139" s="1">
        <v>0</v>
      </c>
      <c r="G1139" s="2">
        <f t="shared" si="22"/>
        <v>12795.105960000001</v>
      </c>
      <c r="H1139" s="2">
        <f t="shared" si="23"/>
        <v>5.9999999997671694E-2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46833.33</v>
      </c>
      <c r="D1148" s="1">
        <f>BILANCA!E170</f>
        <v>55396.22</v>
      </c>
      <c r="E1148" s="1">
        <v>0</v>
      </c>
      <c r="F1148" s="1">
        <v>0</v>
      </c>
      <c r="G1148" s="2">
        <f t="shared" si="22"/>
        <v>26008.252049999999</v>
      </c>
      <c r="H1148" s="2">
        <f t="shared" si="23"/>
        <v>0.55000000000291038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46833.33</v>
      </c>
      <c r="D1151" s="1">
        <f>BILANCA!E173</f>
        <v>55396.22</v>
      </c>
      <c r="E1151" s="1">
        <v>0</v>
      </c>
      <c r="F1151" s="1">
        <v>0</v>
      </c>
      <c r="G1151" s="2">
        <f t="shared" si="22"/>
        <v>26481.129360000003</v>
      </c>
      <c r="H1151" s="2">
        <f t="shared" si="23"/>
        <v>0.55000000000291038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235159.41</v>
      </c>
      <c r="D1152" s="1">
        <f>BILANCA!E175</f>
        <v>1630973.44</v>
      </c>
      <c r="E1152" s="1">
        <v>0</v>
      </c>
      <c r="F1152" s="1">
        <v>0</v>
      </c>
      <c r="G1152" s="2">
        <f t="shared" si="22"/>
        <v>591010.96301000006</v>
      </c>
      <c r="H1152" s="2">
        <f t="shared" si="23"/>
        <v>0.84999999994761311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48790.29</v>
      </c>
      <c r="D1153" s="1">
        <f>BILANCA!E176</f>
        <v>57350.65</v>
      </c>
      <c r="E1153" s="1">
        <v>0</v>
      </c>
      <c r="F1153" s="1">
        <v>0</v>
      </c>
      <c r="G1153" s="2">
        <f t="shared" si="22"/>
        <v>27793.570299999999</v>
      </c>
      <c r="H1153" s="2">
        <f t="shared" si="23"/>
        <v>0.63999999999941792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48790.29</v>
      </c>
      <c r="D1154" s="1">
        <f>BILANCA!E177</f>
        <v>57350.65</v>
      </c>
      <c r="E1154" s="1">
        <v>0</v>
      </c>
      <c r="F1154" s="1">
        <v>0</v>
      </c>
      <c r="G1154" s="2">
        <f t="shared" si="22"/>
        <v>27957.061890000004</v>
      </c>
      <c r="H1154" s="2">
        <f t="shared" si="23"/>
        <v>0.63999999999941792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43565.93</v>
      </c>
      <c r="D1155" s="1">
        <f>BILANCA!E178</f>
        <v>52020.23</v>
      </c>
      <c r="E1155" s="1">
        <v>0</v>
      </c>
      <c r="F1155" s="1">
        <v>0</v>
      </c>
      <c r="G1155" s="2">
        <f t="shared" si="22"/>
        <v>25388.299079999997</v>
      </c>
      <c r="H1155" s="2">
        <f t="shared" si="23"/>
        <v>0.30000000000291038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4263.29</v>
      </c>
      <c r="D1156" s="1">
        <f>BILANCA!E179</f>
        <v>5310.43</v>
      </c>
      <c r="E1156" s="1">
        <v>0</v>
      </c>
      <c r="F1156" s="1">
        <v>0</v>
      </c>
      <c r="G1156" s="2">
        <f t="shared" si="22"/>
        <v>2574.95795</v>
      </c>
      <c r="H1156" s="2">
        <f t="shared" si="23"/>
        <v>0.72000000000025466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961.07</v>
      </c>
      <c r="D1165" s="1">
        <f>BILANCA!E188</f>
        <v>19.989999999999998</v>
      </c>
      <c r="E1165" s="1">
        <v>0</v>
      </c>
      <c r="F1165" s="1">
        <v>0</v>
      </c>
      <c r="G1165" s="2">
        <f t="shared" si="22"/>
        <v>182.19110000000001</v>
      </c>
      <c r="H1165" s="2">
        <f t="shared" si="23"/>
        <v>8.0000000000051585E-2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186369.12</v>
      </c>
      <c r="D1214" s="1">
        <f>BILANCA!E237</f>
        <v>1573622.79</v>
      </c>
      <c r="E1214" s="1">
        <v>0</v>
      </c>
      <c r="F1214" s="1">
        <v>0</v>
      </c>
      <c r="G1214" s="2">
        <f t="shared" si="22"/>
        <v>770064.99569999997</v>
      </c>
      <c r="H1214" s="2">
        <f t="shared" si="23"/>
        <v>0.32999999995809048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158692.32999999999</v>
      </c>
      <c r="D1215" s="1">
        <f>BILANCA!E238</f>
        <v>1546372.3599999999</v>
      </c>
      <c r="E1215" s="1">
        <v>0</v>
      </c>
      <c r="F1215" s="1">
        <v>0</v>
      </c>
      <c r="G1215" s="2">
        <f t="shared" si="22"/>
        <v>754333.39559999993</v>
      </c>
      <c r="H1215" s="2">
        <f t="shared" si="23"/>
        <v>0.68999999985680915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158692.32999999999</v>
      </c>
      <c r="D1216" s="1">
        <f>BILANCA!E239</f>
        <v>1546372.3599999999</v>
      </c>
      <c r="E1216" s="1">
        <v>0</v>
      </c>
      <c r="F1216" s="1">
        <v>0</v>
      </c>
      <c r="G1216" s="2">
        <f t="shared" si="22"/>
        <v>757584.83265</v>
      </c>
      <c r="H1216" s="2">
        <f t="shared" si="23"/>
        <v>0.68999999985680915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132668.15</v>
      </c>
      <c r="D1217" s="1">
        <f>BILANCA!E240</f>
        <v>1520348.18</v>
      </c>
      <c r="E1217" s="1">
        <v>0</v>
      </c>
      <c r="F1217" s="1">
        <v>0</v>
      </c>
      <c r="G1217" s="2">
        <f t="shared" si="22"/>
        <v>742567.29534000007</v>
      </c>
      <c r="H1217" s="2">
        <f t="shared" si="23"/>
        <v>0.32999999992898665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26024.18</v>
      </c>
      <c r="D1218" s="1">
        <f>BILANCA!E241</f>
        <v>26024.18</v>
      </c>
      <c r="E1218" s="1">
        <v>0</v>
      </c>
      <c r="F1218" s="1">
        <v>0</v>
      </c>
      <c r="G1218" s="2">
        <f t="shared" si="22"/>
        <v>18347.046899999998</v>
      </c>
      <c r="H1218" s="2">
        <f t="shared" si="23"/>
        <v>0.36000000000058208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26986.62</v>
      </c>
      <c r="D1222" s="1">
        <f>BILANCA!E245</f>
        <v>26759.35</v>
      </c>
      <c r="E1222" s="1">
        <v>0</v>
      </c>
      <c r="F1222" s="1">
        <v>0</v>
      </c>
      <c r="G1222" s="2">
        <f t="shared" si="22"/>
        <v>19240.771479999999</v>
      </c>
      <c r="H1222" s="2">
        <f t="shared" si="23"/>
        <v>0.72999999999956344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26986.62</v>
      </c>
      <c r="D1223" s="1">
        <f>BILANCA!E246</f>
        <v>26759.35</v>
      </c>
      <c r="E1223" s="1">
        <v>0</v>
      </c>
      <c r="F1223" s="1">
        <v>0</v>
      </c>
      <c r="G1223" s="2">
        <f t="shared" si="22"/>
        <v>19321.2768</v>
      </c>
      <c r="H1223" s="2">
        <f t="shared" si="23"/>
        <v>0.72999999999956344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26986.62</v>
      </c>
      <c r="D1224" s="1">
        <f>BILANCA!E247</f>
        <v>26759.35</v>
      </c>
      <c r="E1224" s="1">
        <v>0</v>
      </c>
      <c r="F1224" s="1">
        <v>0</v>
      </c>
      <c r="G1224" s="2">
        <f t="shared" si="22"/>
        <v>19401.782119999996</v>
      </c>
      <c r="H1224" s="2">
        <f t="shared" si="23"/>
        <v>0.72999999999956344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690.17</v>
      </c>
      <c r="D1232" s="1">
        <f>BILANCA!E255</f>
        <v>491.08</v>
      </c>
      <c r="E1232" s="1">
        <v>0</v>
      </c>
      <c r="F1232" s="1">
        <v>0</v>
      </c>
      <c r="G1232" s="2">
        <f t="shared" si="22"/>
        <v>416.41016999999999</v>
      </c>
      <c r="H1232" s="2">
        <f t="shared" si="23"/>
        <v>0.24999999999994316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14134.17</v>
      </c>
      <c r="D1236" s="1">
        <f>BILANCA!E259</f>
        <v>0</v>
      </c>
      <c r="E1236" s="1">
        <v>0</v>
      </c>
      <c r="F1236" s="1">
        <v>0</v>
      </c>
      <c r="G1236" s="2">
        <f t="shared" si="22"/>
        <v>3575.9450099999999</v>
      </c>
      <c r="H1236" s="2">
        <f t="shared" si="23"/>
        <v>0.17000000000007276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14134.17</v>
      </c>
      <c r="D1237" s="1">
        <f>BILANCA!E260</f>
        <v>0</v>
      </c>
      <c r="E1237" s="1">
        <v>0</v>
      </c>
      <c r="F1237" s="1">
        <v>0</v>
      </c>
      <c r="G1237" s="2">
        <f t="shared" si="22"/>
        <v>3590.0791800000002</v>
      </c>
      <c r="H1237" s="2">
        <f t="shared" si="23"/>
        <v>0.17000000000007276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27393.06</v>
      </c>
      <c r="D1240" s="1">
        <f>BILANCA!E264</f>
        <v>27446.15</v>
      </c>
      <c r="E1240" s="1">
        <v>0</v>
      </c>
      <c r="F1240" s="1">
        <v>0</v>
      </c>
      <c r="G1240" s="2">
        <f t="shared" si="22"/>
        <v>21147.337520000001</v>
      </c>
      <c r="H1240" s="2">
        <f t="shared" si="23"/>
        <v>0.21000000000276486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637.08000000000004</v>
      </c>
      <c r="D1241" s="1">
        <f>BILANCA!E265</f>
        <v>384.9</v>
      </c>
      <c r="E1241" s="1">
        <v>0</v>
      </c>
      <c r="F1241" s="1">
        <v>0</v>
      </c>
      <c r="G1241" s="2">
        <f t="shared" si="22"/>
        <v>362.97504000000004</v>
      </c>
      <c r="H1241" s="2">
        <f t="shared" si="23"/>
        <v>0.18000000000006366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1144.53</v>
      </c>
      <c r="D1244" s="1">
        <f>BILANCA!E268</f>
        <v>0</v>
      </c>
      <c r="E1244" s="1">
        <v>0</v>
      </c>
      <c r="F1244" s="1">
        <v>0</v>
      </c>
      <c r="G1244" s="2">
        <f t="shared" si="24"/>
        <v>298.72233</v>
      </c>
      <c r="H1244" s="2">
        <f t="shared" si="23"/>
        <v>0.47000000000002728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27339.97</v>
      </c>
      <c r="D1262" s="1">
        <f>BILANCA!E286</f>
        <v>27339.97</v>
      </c>
      <c r="E1262" s="1">
        <v>0</v>
      </c>
      <c r="F1262" s="1">
        <v>0</v>
      </c>
      <c r="G1262" s="2">
        <f t="shared" si="24"/>
        <v>22883.554890000003</v>
      </c>
      <c r="H1262" s="2">
        <f t="shared" si="23"/>
        <v>5.9999999997671694E-2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48790.29</v>
      </c>
      <c r="D1264" s="1">
        <f>BILANCA!E288</f>
        <v>57350.65</v>
      </c>
      <c r="E1264" s="1">
        <v>0</v>
      </c>
      <c r="F1264" s="1">
        <v>0</v>
      </c>
      <c r="G1264" s="2">
        <f t="shared" si="24"/>
        <v>45941.136790000004</v>
      </c>
      <c r="H1264" s="2">
        <f t="shared" si="23"/>
        <v>0.63999999999941792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19.989999999999998</v>
      </c>
      <c r="E1274" s="1">
        <v>0</v>
      </c>
      <c r="F1274" s="1">
        <v>0</v>
      </c>
      <c r="G1274" s="2">
        <f t="shared" si="24"/>
        <v>11.634179999999999</v>
      </c>
      <c r="H1274" s="2">
        <f t="shared" si="23"/>
        <v>1.0000000000001563E-2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961.07</v>
      </c>
      <c r="D1278" s="1">
        <f>BILANCA!E302</f>
        <v>0</v>
      </c>
      <c r="E1278" s="1">
        <v>0</v>
      </c>
      <c r="F1278" s="1">
        <v>0</v>
      </c>
      <c r="G1278" s="2">
        <f t="shared" si="24"/>
        <v>283.51564999999999</v>
      </c>
      <c r="H1278" s="2">
        <f t="shared" si="23"/>
        <v>7.0000000000050022E-2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731491.73</v>
      </c>
      <c r="D1408" s="1">
        <f>'RAS-funkcijski'!E114</f>
        <v>2211117.3099999996</v>
      </c>
      <c r="E1408" s="1">
        <v>0</v>
      </c>
      <c r="F1408" s="1">
        <v>0</v>
      </c>
      <c r="G1408" s="2">
        <f t="shared" si="24"/>
        <v>566909.89849999989</v>
      </c>
      <c r="H1408" s="2">
        <f t="shared" si="27"/>
        <v>0.57999999960884452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644750.66</v>
      </c>
      <c r="D1409" s="1">
        <f>'RAS-funkcijski'!E115</f>
        <v>2182231.9899999998</v>
      </c>
      <c r="E1409" s="1">
        <v>0</v>
      </c>
      <c r="F1409" s="1">
        <v>0</v>
      </c>
      <c r="G1409" s="2">
        <f t="shared" si="24"/>
        <v>556022.82503999991</v>
      </c>
      <c r="H1409" s="2">
        <f t="shared" si="27"/>
        <v>0.35000000020954758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51020.65</v>
      </c>
      <c r="D1410" s="1">
        <f>'RAS-funkcijski'!E116</f>
        <v>48411.360000000001</v>
      </c>
      <c r="E1410" s="1">
        <v>0</v>
      </c>
      <c r="F1410" s="1">
        <v>0</v>
      </c>
      <c r="G1410" s="2">
        <f t="shared" si="24"/>
        <v>16558.457440000002</v>
      </c>
      <c r="H1410" s="2">
        <f t="shared" si="27"/>
        <v>0.70999999999912689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593730.01</v>
      </c>
      <c r="D1411" s="1">
        <f>'RAS-funkcijski'!E117</f>
        <v>2133820.63</v>
      </c>
      <c r="E1411" s="1">
        <v>0</v>
      </c>
      <c r="F1411" s="1">
        <v>0</v>
      </c>
      <c r="G1411" s="2">
        <f t="shared" si="24"/>
        <v>549334.95351000002</v>
      </c>
      <c r="H1411" s="2">
        <f t="shared" si="27"/>
        <v>0.38000000012107193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86741.07</v>
      </c>
      <c r="D1420" s="1">
        <f>'RAS-funkcijski'!E126</f>
        <v>28885.32</v>
      </c>
      <c r="E1420" s="1">
        <v>0</v>
      </c>
      <c r="F1420" s="1">
        <v>0</v>
      </c>
      <c r="G1420" s="2">
        <f t="shared" si="24"/>
        <v>17630.428619999999</v>
      </c>
      <c r="H1420" s="2">
        <f t="shared" si="27"/>
        <v>0.39000000000669388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731491.73</v>
      </c>
      <c r="D1435" s="13">
        <f>'RAS-funkcijski'!E141</f>
        <v>2211117.3099999996</v>
      </c>
      <c r="E1435" s="13">
        <v>0</v>
      </c>
      <c r="F1435" s="13">
        <v>0</v>
      </c>
      <c r="G1435" s="14">
        <f t="shared" si="24"/>
        <v>706060.50994999998</v>
      </c>
      <c r="H1435" s="14">
        <f t="shared" si="27"/>
        <v>0.57999999960884452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48634.23</v>
      </c>
      <c r="D1436" s="6">
        <f>'P-VRIO'!E5</f>
        <v>0</v>
      </c>
      <c r="E1436" s="6">
        <v>0</v>
      </c>
      <c r="F1436" s="6">
        <v>0</v>
      </c>
      <c r="G1436" s="7">
        <f t="shared" si="24"/>
        <v>48.634230000000002</v>
      </c>
      <c r="H1436" s="7">
        <f t="shared" si="27"/>
        <v>0.23000000000320142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48634.23</v>
      </c>
      <c r="D1453" s="1">
        <f>'P-VRIO'!E22</f>
        <v>0</v>
      </c>
      <c r="E1453" s="1">
        <v>0</v>
      </c>
      <c r="F1453" s="1">
        <v>0</v>
      </c>
      <c r="G1453" s="2">
        <f t="shared" si="24"/>
        <v>875.41614000000004</v>
      </c>
      <c r="H1453" s="2">
        <f t="shared" si="27"/>
        <v>0.23000000000320142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48634.23</v>
      </c>
      <c r="D1454" s="1">
        <f>'P-VRIO'!E23</f>
        <v>0</v>
      </c>
      <c r="E1454" s="1">
        <v>0</v>
      </c>
      <c r="F1454" s="1">
        <v>0</v>
      </c>
      <c r="G1454" s="2">
        <f t="shared" si="24"/>
        <v>924.05037000000004</v>
      </c>
      <c r="H1454" s="2">
        <f t="shared" si="27"/>
        <v>0.23000000000320142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48634.23</v>
      </c>
      <c r="D1456" s="1">
        <f>'P-VRIO'!E25</f>
        <v>0</v>
      </c>
      <c r="E1456" s="1">
        <v>0</v>
      </c>
      <c r="F1456" s="1">
        <v>0</v>
      </c>
      <c r="G1456" s="2">
        <f t="shared" si="24"/>
        <v>1021.3188300000002</v>
      </c>
      <c r="H1456" s="2">
        <f t="shared" si="27"/>
        <v>0.23000000000320142</v>
      </c>
      <c r="I1456" s="10">
        <f t="shared" si="30"/>
        <v>234.9033309032697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48790.29</v>
      </c>
      <c r="D1480" s="6"/>
      <c r="E1480" s="6">
        <v>0</v>
      </c>
      <c r="F1480" s="6">
        <v>0</v>
      </c>
      <c r="G1480" s="7">
        <f t="shared" ref="G1480:G1580" si="34">B1480/1000*C1480</f>
        <v>48.790289999999999</v>
      </c>
      <c r="H1480" s="7">
        <f t="shared" ref="H1480:H1580" si="35">ABS(C1480-ROUND(C1480,0))</f>
        <v>0.29000000000087311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2223195.4899999998</v>
      </c>
      <c r="D1481" s="1">
        <v>0</v>
      </c>
      <c r="E1481" s="1">
        <v>0</v>
      </c>
      <c r="F1481" s="1">
        <v>0</v>
      </c>
      <c r="G1481" s="2">
        <f t="shared" si="34"/>
        <v>4446.3909799999992</v>
      </c>
      <c r="H1481" s="2">
        <f t="shared" si="35"/>
        <v>0.48999999975785613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582.21</v>
      </c>
      <c r="D1482" s="1">
        <v>0</v>
      </c>
      <c r="E1482" s="1">
        <v>0</v>
      </c>
      <c r="F1482" s="1">
        <v>0</v>
      </c>
      <c r="G1482" s="2">
        <f t="shared" si="34"/>
        <v>1.7466300000000001</v>
      </c>
      <c r="H1482" s="2">
        <f t="shared" si="35"/>
        <v>0.21000000000003638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857800.37999999989</v>
      </c>
      <c r="D1483" s="1">
        <v>0</v>
      </c>
      <c r="E1483" s="1">
        <v>0</v>
      </c>
      <c r="F1483" s="1">
        <v>0</v>
      </c>
      <c r="G1483" s="2">
        <f t="shared" si="34"/>
        <v>3431.2015199999996</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649585.37</v>
      </c>
      <c r="D1484" s="1">
        <v>0</v>
      </c>
      <c r="E1484" s="1">
        <v>0</v>
      </c>
      <c r="F1484" s="1">
        <v>0</v>
      </c>
      <c r="G1484" s="2">
        <f t="shared" si="34"/>
        <v>3247.9268499999998</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195108.61</v>
      </c>
      <c r="D1485" s="1">
        <v>0</v>
      </c>
      <c r="E1485" s="1">
        <v>0</v>
      </c>
      <c r="F1485" s="1">
        <v>0</v>
      </c>
      <c r="G1485" s="2">
        <f t="shared" si="34"/>
        <v>1170.65166</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215.94</v>
      </c>
      <c r="D1486" s="1">
        <v>0</v>
      </c>
      <c r="E1486" s="1">
        <v>0</v>
      </c>
      <c r="F1486" s="1">
        <v>0</v>
      </c>
      <c r="G1486" s="2">
        <f t="shared" si="34"/>
        <v>1.5115799999999999</v>
      </c>
      <c r="H1486" s="2">
        <f t="shared" si="35"/>
        <v>6.0000000000002274E-2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11031.09</v>
      </c>
      <c r="D1489" s="1">
        <v>0</v>
      </c>
      <c r="E1489" s="1">
        <v>0</v>
      </c>
      <c r="F1489" s="1">
        <v>0</v>
      </c>
      <c r="G1489" s="2">
        <f t="shared" si="34"/>
        <v>110.3109</v>
      </c>
      <c r="H1489" s="2">
        <f t="shared" si="35"/>
        <v>9.0000000000145519E-2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1859.37</v>
      </c>
      <c r="D1491" s="1">
        <v>0</v>
      </c>
      <c r="E1491" s="1">
        <v>0</v>
      </c>
      <c r="F1491" s="1">
        <v>0</v>
      </c>
      <c r="G1491" s="2">
        <f t="shared" si="34"/>
        <v>22.312439999999999</v>
      </c>
      <c r="H1491" s="2">
        <f t="shared" si="35"/>
        <v>0.36999999999989086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1364812.9</v>
      </c>
      <c r="D1492" s="1">
        <v>0</v>
      </c>
      <c r="E1492" s="1">
        <v>0</v>
      </c>
      <c r="F1492" s="1">
        <v>0</v>
      </c>
      <c r="G1492" s="2">
        <f t="shared" si="34"/>
        <v>17742.5677</v>
      </c>
      <c r="H1492" s="2">
        <f t="shared" si="35"/>
        <v>0.10000000009313226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2214635.13</v>
      </c>
      <c r="D1499" s="1">
        <v>0</v>
      </c>
      <c r="E1499" s="1">
        <v>0</v>
      </c>
      <c r="F1499" s="1">
        <v>0</v>
      </c>
      <c r="G1499" s="2">
        <f t="shared" si="34"/>
        <v>44292.702599999997</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562.22</v>
      </c>
      <c r="D1500" s="1">
        <v>0</v>
      </c>
      <c r="E1500" s="1">
        <v>0</v>
      </c>
      <c r="F1500" s="1">
        <v>0</v>
      </c>
      <c r="G1500" s="2">
        <f t="shared" si="34"/>
        <v>11.806620000000001</v>
      </c>
      <c r="H1500" s="2">
        <f t="shared" si="35"/>
        <v>0.22000000000002728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849260.00999999989</v>
      </c>
      <c r="D1501" s="1">
        <v>0</v>
      </c>
      <c r="E1501" s="1">
        <v>0</v>
      </c>
      <c r="F1501" s="1">
        <v>0</v>
      </c>
      <c r="G1501" s="2">
        <f t="shared" si="34"/>
        <v>18683.720219999996</v>
      </c>
      <c r="H1501" s="2">
        <f t="shared" si="35"/>
        <v>9.9999998928979039E-3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641151.06000000006</v>
      </c>
      <c r="D1502" s="1">
        <v>0</v>
      </c>
      <c r="E1502" s="1">
        <v>0</v>
      </c>
      <c r="F1502" s="1">
        <v>0</v>
      </c>
      <c r="G1502" s="2">
        <f t="shared" si="34"/>
        <v>14746.474380000001</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194061.47</v>
      </c>
      <c r="D1503" s="1">
        <v>0</v>
      </c>
      <c r="E1503" s="1">
        <v>0</v>
      </c>
      <c r="F1503" s="1">
        <v>0</v>
      </c>
      <c r="G1503" s="2">
        <f t="shared" si="34"/>
        <v>4657.4752800000006</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215.94</v>
      </c>
      <c r="D1504" s="1">
        <v>0</v>
      </c>
      <c r="E1504" s="1">
        <v>0</v>
      </c>
      <c r="F1504" s="1">
        <v>0</v>
      </c>
      <c r="G1504" s="2">
        <f t="shared" si="34"/>
        <v>5.3985000000000003</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11031.09</v>
      </c>
      <c r="D1507" s="1">
        <v>0</v>
      </c>
      <c r="E1507" s="1">
        <v>0</v>
      </c>
      <c r="F1507" s="1">
        <v>0</v>
      </c>
      <c r="G1507" s="2">
        <f t="shared" si="34"/>
        <v>308.87052</v>
      </c>
      <c r="H1507" s="2">
        <f t="shared" si="35"/>
        <v>9.0000000000145519E-2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2800.45</v>
      </c>
      <c r="D1509" s="1">
        <v>0</v>
      </c>
      <c r="E1509" s="1">
        <v>0</v>
      </c>
      <c r="F1509" s="1">
        <v>0</v>
      </c>
      <c r="G1509" s="2">
        <f t="shared" si="34"/>
        <v>84.013499999999993</v>
      </c>
      <c r="H1509" s="2">
        <f t="shared" si="35"/>
        <v>0.4499999999998181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1364812.9</v>
      </c>
      <c r="D1510" s="1">
        <v>0</v>
      </c>
      <c r="E1510" s="1">
        <v>0</v>
      </c>
      <c r="F1510" s="1">
        <v>0</v>
      </c>
      <c r="G1510" s="2">
        <f t="shared" si="34"/>
        <v>42309.1999</v>
      </c>
      <c r="H1510" s="2">
        <f t="shared" si="35"/>
        <v>0.10000000009313226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57350.649999999907</v>
      </c>
      <c r="D1517" s="1">
        <v>0</v>
      </c>
      <c r="E1517" s="1">
        <v>0</v>
      </c>
      <c r="F1517" s="1">
        <v>0</v>
      </c>
      <c r="G1517" s="2">
        <f t="shared" si="34"/>
        <v>2179.3246999999965</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57350.65</v>
      </c>
      <c r="D1576" s="1">
        <v>0</v>
      </c>
      <c r="E1576" s="1">
        <v>0</v>
      </c>
      <c r="F1576" s="1">
        <v>0</v>
      </c>
      <c r="G1576" s="2">
        <f t="shared" si="34"/>
        <v>5563.0130500000005</v>
      </c>
      <c r="H1576" s="2">
        <f t="shared" si="35"/>
        <v>0.34999999999854481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57350.65</v>
      </c>
      <c r="D1578" s="1">
        <v>0</v>
      </c>
      <c r="E1578" s="1">
        <v>0</v>
      </c>
      <c r="F1578" s="1">
        <v>0</v>
      </c>
      <c r="G1578" s="2">
        <f t="shared" si="34"/>
        <v>5677.7143500000002</v>
      </c>
      <c r="H1578" s="2">
        <f t="shared" si="35"/>
        <v>0.34999999999854481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21174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728964.31</v>
      </c>
      <c r="I16" s="170">
        <f>'PR-RAS'!E6</f>
        <v>2210890.04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723717.5199999999</v>
      </c>
      <c r="I17" s="170">
        <f>'PR-RAS'!E151</f>
        <v>846284.83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26986.620000000163</v>
      </c>
      <c r="I18" s="170">
        <f>'PR-RAS'!E645</f>
        <v>26759.34999999998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158692.32999999996</v>
      </c>
      <c r="I20" s="173">
        <f>BILANCA!E7</f>
        <v>1546372.36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76467.08</v>
      </c>
      <c r="I21" s="175">
        <f>BILANCA!E68</f>
        <v>84601.08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48790.29</v>
      </c>
      <c r="I22" s="175">
        <f>BILANCA!E176</f>
        <v>57350.65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186369.12</v>
      </c>
      <c r="I23" s="177">
        <f>BILANCA!E237</f>
        <v>1573622.79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731491.73</v>
      </c>
      <c r="I27" s="175">
        <f>'RAS-funkcijski'!E114</f>
        <v>2211117.3099999996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731491.73</v>
      </c>
      <c r="I28" s="179">
        <f>'RAS-funkcijski'!E141</f>
        <v>2211117.3099999996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48634.23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48634.23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48790.29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57350.649999999907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57350.65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00" zoomScaleNormal="100" workbookViewId="0">
      <selection activeCell="H626" sqref="H6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728964.31</v>
      </c>
      <c r="E6" s="51">
        <f>E7+E44+E50+E82+E106+E124+E133+E139</f>
        <v>2210890.04</v>
      </c>
      <c r="F6" s="52">
        <f t="shared" ref="F6:F131" si="0">IF(D6&lt;&gt;0,IF(E6/D6&gt;=100,"&gt;&gt;100",E6/D6*100),"-")</f>
        <v>303.29194580184588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599630.61</v>
      </c>
      <c r="E50" s="51">
        <f>E51+E54+E59+E62+E65+E68+E71+E74+E77</f>
        <v>967980.34</v>
      </c>
      <c r="F50" s="52">
        <f t="shared" si="0"/>
        <v>161.42944070183475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599630.61</v>
      </c>
      <c r="E68" s="51">
        <f t="shared" si="15"/>
        <v>967980.34</v>
      </c>
      <c r="F68" s="52">
        <f t="shared" si="0"/>
        <v>161.42944070183475</v>
      </c>
    </row>
    <row r="69" spans="1:6" ht="12.75" customHeight="1" x14ac:dyDescent="0.2">
      <c r="A69" s="53" t="s">
        <v>184</v>
      </c>
      <c r="B69" s="85" t="s">
        <v>185</v>
      </c>
      <c r="C69" s="50" t="s">
        <v>184</v>
      </c>
      <c r="D69" s="242">
        <v>595019.13</v>
      </c>
      <c r="E69" s="242">
        <v>716096.75</v>
      </c>
      <c r="F69" s="52">
        <f t="shared" si="0"/>
        <v>120.3485256011853</v>
      </c>
    </row>
    <row r="70" spans="1:6" ht="24" x14ac:dyDescent="0.2">
      <c r="A70" s="53" t="s">
        <v>186</v>
      </c>
      <c r="B70" s="85" t="s">
        <v>187</v>
      </c>
      <c r="C70" s="50" t="s">
        <v>186</v>
      </c>
      <c r="D70" s="242">
        <v>4611.4799999999996</v>
      </c>
      <c r="E70" s="242">
        <v>251883.59</v>
      </c>
      <c r="F70" s="52">
        <f t="shared" si="0"/>
        <v>5462.0987188494801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7901.27</v>
      </c>
      <c r="E106" s="51">
        <f t="shared" si="23"/>
        <v>7154.88</v>
      </c>
      <c r="F106" s="52">
        <f t="shared" si="0"/>
        <v>90.553543923951466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7901.27</v>
      </c>
      <c r="E112" s="51">
        <f t="shared" si="25"/>
        <v>7154.88</v>
      </c>
      <c r="F112" s="52">
        <f t="shared" si="0"/>
        <v>90.553543923951466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7901.27</v>
      </c>
      <c r="E117" s="242">
        <v>7154.88</v>
      </c>
      <c r="F117" s="52">
        <f t="shared" si="0"/>
        <v>90.553543923951466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196.16</v>
      </c>
      <c r="E124" s="51">
        <f t="shared" si="27"/>
        <v>1835</v>
      </c>
      <c r="F124" s="52">
        <f t="shared" si="0"/>
        <v>935.46084828711253</v>
      </c>
    </row>
    <row r="125" spans="1:6" ht="12.75" customHeight="1" x14ac:dyDescent="0.2">
      <c r="A125" s="53">
        <v>661</v>
      </c>
      <c r="B125" s="86" t="s">
        <v>296</v>
      </c>
      <c r="C125" s="50" t="s">
        <v>297</v>
      </c>
      <c r="D125" s="51">
        <f t="shared" ref="D125:E125" si="28">SUM(D126:D127)</f>
        <v>0</v>
      </c>
      <c r="E125" s="51">
        <f t="shared" si="28"/>
        <v>1750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1750</v>
      </c>
      <c r="F127" s="52" t="str">
        <f t="shared" si="0"/>
        <v>-</v>
      </c>
    </row>
    <row r="128" spans="1:6" ht="24" x14ac:dyDescent="0.2">
      <c r="A128" s="53">
        <v>663</v>
      </c>
      <c r="B128" s="231" t="s">
        <v>302</v>
      </c>
      <c r="C128" s="50" t="s">
        <v>303</v>
      </c>
      <c r="D128" s="51">
        <f t="shared" ref="D128:E128" si="29">SUM(D129:D132)</f>
        <v>196.16</v>
      </c>
      <c r="E128" s="51">
        <f t="shared" si="29"/>
        <v>85</v>
      </c>
      <c r="F128" s="52">
        <f t="shared" si="0"/>
        <v>43.331973898858081</v>
      </c>
    </row>
    <row r="129" spans="1:6" ht="12.75" customHeight="1" x14ac:dyDescent="0.2">
      <c r="A129" s="53">
        <v>6631</v>
      </c>
      <c r="B129" s="86" t="s">
        <v>304</v>
      </c>
      <c r="C129" s="50" t="s">
        <v>305</v>
      </c>
      <c r="D129" s="242">
        <v>196.16</v>
      </c>
      <c r="E129" s="242">
        <v>85</v>
      </c>
      <c r="F129" s="52">
        <f t="shared" si="0"/>
        <v>43.331973898858081</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121236.26999999999</v>
      </c>
      <c r="E133" s="51">
        <f t="shared" si="30"/>
        <v>1233919.8199999998</v>
      </c>
      <c r="F133" s="52">
        <f t="shared" ref="F133:F223" si="31">IF(D133&lt;&gt;0,IF(E133/D133&gt;=100,"&gt;&gt;100",E133/D133*100),"-")</f>
        <v>1017.7810815195816</v>
      </c>
    </row>
    <row r="134" spans="1:6" ht="24" x14ac:dyDescent="0.2">
      <c r="A134" s="53">
        <v>671</v>
      </c>
      <c r="B134" s="232" t="s">
        <v>314</v>
      </c>
      <c r="C134" s="50" t="s">
        <v>315</v>
      </c>
      <c r="D134" s="51">
        <f t="shared" ref="D134:E134" si="32">SUM(D135:D137)</f>
        <v>121236.26999999999</v>
      </c>
      <c r="E134" s="51">
        <f t="shared" si="32"/>
        <v>1233919.8199999998</v>
      </c>
      <c r="F134" s="52">
        <f t="shared" si="31"/>
        <v>1017.7810815195816</v>
      </c>
    </row>
    <row r="135" spans="1:6" ht="12.75" customHeight="1" x14ac:dyDescent="0.2">
      <c r="A135" s="53">
        <v>6711</v>
      </c>
      <c r="B135" s="85" t="s">
        <v>316</v>
      </c>
      <c r="C135" s="50" t="s">
        <v>317</v>
      </c>
      <c r="D135" s="242">
        <v>114424.4</v>
      </c>
      <c r="E135" s="242">
        <v>120995.39</v>
      </c>
      <c r="F135" s="52">
        <f t="shared" si="31"/>
        <v>105.74264754720149</v>
      </c>
    </row>
    <row r="136" spans="1:6" ht="24" x14ac:dyDescent="0.2">
      <c r="A136" s="53">
        <v>6712</v>
      </c>
      <c r="B136" s="232" t="s">
        <v>318</v>
      </c>
      <c r="C136" s="50" t="s">
        <v>319</v>
      </c>
      <c r="D136" s="242">
        <v>6811.87</v>
      </c>
      <c r="E136" s="242">
        <v>1112924.43</v>
      </c>
      <c r="F136" s="52" t="str">
        <f t="shared" si="31"/>
        <v>&gt;&gt;100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723717.5199999999</v>
      </c>
      <c r="E151" s="51">
        <f t="shared" si="35"/>
        <v>846284.83</v>
      </c>
      <c r="F151" s="52">
        <f t="shared" si="31"/>
        <v>116.93579423087617</v>
      </c>
    </row>
    <row r="152" spans="1:6" ht="12.75" customHeight="1" x14ac:dyDescent="0.2">
      <c r="A152" s="53">
        <v>31</v>
      </c>
      <c r="B152" s="85" t="s">
        <v>349</v>
      </c>
      <c r="C152" s="50" t="s">
        <v>35</v>
      </c>
      <c r="D152" s="51">
        <f t="shared" ref="D152:E152" si="36">D153+D158+D159</f>
        <v>540155.43999999994</v>
      </c>
      <c r="E152" s="51">
        <f t="shared" si="36"/>
        <v>639311.67999999993</v>
      </c>
      <c r="F152" s="52">
        <f t="shared" si="31"/>
        <v>118.35698257523796</v>
      </c>
    </row>
    <row r="153" spans="1:6" ht="12.75" customHeight="1" x14ac:dyDescent="0.2">
      <c r="A153" s="53">
        <v>311</v>
      </c>
      <c r="B153" s="85" t="s">
        <v>350</v>
      </c>
      <c r="C153" s="50" t="s">
        <v>351</v>
      </c>
      <c r="D153" s="51">
        <f t="shared" ref="D153:E153" si="37">SUM(D154:D157)</f>
        <v>445396.47999999998</v>
      </c>
      <c r="E153" s="51">
        <f t="shared" si="37"/>
        <v>528605.85</v>
      </c>
      <c r="F153" s="52">
        <f t="shared" si="31"/>
        <v>118.68208971925418</v>
      </c>
    </row>
    <row r="154" spans="1:6" ht="12.75" customHeight="1" x14ac:dyDescent="0.2">
      <c r="A154" s="53">
        <v>3111</v>
      </c>
      <c r="B154" s="85" t="s">
        <v>352</v>
      </c>
      <c r="C154" s="50" t="s">
        <v>353</v>
      </c>
      <c r="D154" s="242">
        <v>445396.47999999998</v>
      </c>
      <c r="E154" s="242">
        <v>528605.85</v>
      </c>
      <c r="F154" s="52">
        <f t="shared" si="31"/>
        <v>118.68208971925418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21268.61</v>
      </c>
      <c r="E158" s="242">
        <v>23591.86</v>
      </c>
      <c r="F158" s="52">
        <f t="shared" si="31"/>
        <v>110.92337487029008</v>
      </c>
    </row>
    <row r="159" spans="1:6" ht="12.75" customHeight="1" x14ac:dyDescent="0.2">
      <c r="A159" s="53">
        <v>313</v>
      </c>
      <c r="B159" s="85" t="s">
        <v>362</v>
      </c>
      <c r="C159" s="50" t="s">
        <v>363</v>
      </c>
      <c r="D159" s="51">
        <f t="shared" ref="D159:E159" si="38">SUM(D160:D162)</f>
        <v>73490.350000000006</v>
      </c>
      <c r="E159" s="51">
        <f t="shared" si="38"/>
        <v>87113.97</v>
      </c>
      <c r="F159" s="52">
        <f t="shared" si="31"/>
        <v>118.53797131187972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73490.350000000006</v>
      </c>
      <c r="E161" s="242">
        <v>87113.97</v>
      </c>
      <c r="F161" s="52">
        <f t="shared" si="31"/>
        <v>118.53797131187972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173190.39999999999</v>
      </c>
      <c r="E163" s="51">
        <f t="shared" si="39"/>
        <v>195561.28</v>
      </c>
      <c r="F163" s="52">
        <f t="shared" si="31"/>
        <v>112.91692842097483</v>
      </c>
    </row>
    <row r="164" spans="1:6" ht="12.75" customHeight="1" x14ac:dyDescent="0.2">
      <c r="A164" s="53">
        <v>321</v>
      </c>
      <c r="B164" s="85" t="s">
        <v>371</v>
      </c>
      <c r="C164" s="50" t="s">
        <v>372</v>
      </c>
      <c r="D164" s="51">
        <f t="shared" ref="D164:E164" si="40">SUM(D165:D168)</f>
        <v>36847.259999999995</v>
      </c>
      <c r="E164" s="51">
        <f t="shared" si="40"/>
        <v>39166.65</v>
      </c>
      <c r="F164" s="52">
        <f t="shared" si="31"/>
        <v>106.2946064374936</v>
      </c>
    </row>
    <row r="165" spans="1:6" ht="12.75" customHeight="1" x14ac:dyDescent="0.2">
      <c r="A165" s="53">
        <v>3211</v>
      </c>
      <c r="B165" s="85" t="s">
        <v>373</v>
      </c>
      <c r="C165" s="50" t="s">
        <v>374</v>
      </c>
      <c r="D165" s="242">
        <v>929.42</v>
      </c>
      <c r="E165" s="242">
        <v>874.6</v>
      </c>
      <c r="F165" s="52">
        <f t="shared" si="31"/>
        <v>94.101697833057187</v>
      </c>
    </row>
    <row r="166" spans="1:6" ht="12.75" customHeight="1" x14ac:dyDescent="0.2">
      <c r="A166" s="53">
        <v>3212</v>
      </c>
      <c r="B166" s="85" t="s">
        <v>375</v>
      </c>
      <c r="C166" s="50" t="s">
        <v>376</v>
      </c>
      <c r="D166" s="242">
        <v>35751.64</v>
      </c>
      <c r="E166" s="242">
        <v>38222.050000000003</v>
      </c>
      <c r="F166" s="52">
        <f t="shared" si="31"/>
        <v>106.90992077566233</v>
      </c>
    </row>
    <row r="167" spans="1:6" ht="12.75" customHeight="1" x14ac:dyDescent="0.2">
      <c r="A167" s="53">
        <v>3213</v>
      </c>
      <c r="B167" s="85" t="s">
        <v>377</v>
      </c>
      <c r="C167" s="50" t="s">
        <v>378</v>
      </c>
      <c r="D167" s="242">
        <v>0</v>
      </c>
      <c r="E167" s="242">
        <v>0</v>
      </c>
      <c r="F167" s="52" t="str">
        <f t="shared" si="31"/>
        <v>-</v>
      </c>
    </row>
    <row r="168" spans="1:6" ht="12.75" customHeight="1" x14ac:dyDescent="0.2">
      <c r="A168" s="53">
        <v>3214</v>
      </c>
      <c r="B168" s="85" t="s">
        <v>379</v>
      </c>
      <c r="C168" s="50" t="s">
        <v>380</v>
      </c>
      <c r="D168" s="242">
        <v>166.2</v>
      </c>
      <c r="E168" s="242">
        <v>70</v>
      </c>
      <c r="F168" s="52">
        <f t="shared" si="31"/>
        <v>42.117930204572808</v>
      </c>
    </row>
    <row r="169" spans="1:6" ht="12.75" customHeight="1" x14ac:dyDescent="0.2">
      <c r="A169" s="53">
        <v>322</v>
      </c>
      <c r="B169" s="85" t="s">
        <v>381</v>
      </c>
      <c r="C169" s="50" t="s">
        <v>382</v>
      </c>
      <c r="D169" s="51">
        <f t="shared" ref="D169:E169" si="41">SUM(D170:D176)</f>
        <v>54539.82</v>
      </c>
      <c r="E169" s="51">
        <f t="shared" si="41"/>
        <v>48479.24</v>
      </c>
      <c r="F169" s="52">
        <f t="shared" si="31"/>
        <v>88.887788775247145</v>
      </c>
    </row>
    <row r="170" spans="1:6" ht="12.75" customHeight="1" x14ac:dyDescent="0.2">
      <c r="A170" s="53">
        <v>3221</v>
      </c>
      <c r="B170" s="85" t="s">
        <v>383</v>
      </c>
      <c r="C170" s="50" t="s">
        <v>384</v>
      </c>
      <c r="D170" s="242">
        <v>8217.51</v>
      </c>
      <c r="E170" s="242">
        <v>4725.82</v>
      </c>
      <c r="F170" s="52">
        <f t="shared" si="31"/>
        <v>57.509148148283352</v>
      </c>
    </row>
    <row r="171" spans="1:6" ht="12.75" customHeight="1" x14ac:dyDescent="0.2">
      <c r="A171" s="53">
        <v>3222</v>
      </c>
      <c r="B171" s="85" t="s">
        <v>385</v>
      </c>
      <c r="C171" s="50" t="s">
        <v>386</v>
      </c>
      <c r="D171" s="242">
        <v>24924.26</v>
      </c>
      <c r="E171" s="242">
        <v>28885.32</v>
      </c>
      <c r="F171" s="52">
        <f t="shared" si="31"/>
        <v>115.89238757740452</v>
      </c>
    </row>
    <row r="172" spans="1:6" ht="12.75" customHeight="1" x14ac:dyDescent="0.2">
      <c r="A172" s="53">
        <v>3223</v>
      </c>
      <c r="B172" s="85" t="s">
        <v>387</v>
      </c>
      <c r="C172" s="50" t="s">
        <v>388</v>
      </c>
      <c r="D172" s="242">
        <v>16462.84</v>
      </c>
      <c r="E172" s="242">
        <v>9827.0499999999993</v>
      </c>
      <c r="F172" s="52">
        <f t="shared" si="31"/>
        <v>59.692313112439891</v>
      </c>
    </row>
    <row r="173" spans="1:6" ht="12.75" customHeight="1" x14ac:dyDescent="0.2">
      <c r="A173" s="53">
        <v>3224</v>
      </c>
      <c r="B173" s="85" t="s">
        <v>389</v>
      </c>
      <c r="C173" s="50" t="s">
        <v>390</v>
      </c>
      <c r="D173" s="242">
        <v>1126.3900000000001</v>
      </c>
      <c r="E173" s="242">
        <v>2770.49</v>
      </c>
      <c r="F173" s="52">
        <f t="shared" si="31"/>
        <v>245.96187821269714</v>
      </c>
    </row>
    <row r="174" spans="1:6" ht="12.75" customHeight="1" x14ac:dyDescent="0.2">
      <c r="A174" s="53">
        <v>3225</v>
      </c>
      <c r="B174" s="85" t="s">
        <v>391</v>
      </c>
      <c r="C174" s="50" t="s">
        <v>392</v>
      </c>
      <c r="D174" s="242">
        <v>2940.86</v>
      </c>
      <c r="E174" s="242">
        <v>1626.5</v>
      </c>
      <c r="F174" s="52">
        <f t="shared" si="31"/>
        <v>55.306951027930609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867.96</v>
      </c>
      <c r="E176" s="242">
        <v>644.05999999999995</v>
      </c>
      <c r="F176" s="52">
        <f t="shared" si="31"/>
        <v>74.203880363150361</v>
      </c>
    </row>
    <row r="177" spans="1:6" ht="12.75" customHeight="1" x14ac:dyDescent="0.2">
      <c r="A177" s="53">
        <v>323</v>
      </c>
      <c r="B177" s="85" t="s">
        <v>397</v>
      </c>
      <c r="C177" s="50" t="s">
        <v>398</v>
      </c>
      <c r="D177" s="51">
        <f t="shared" ref="D177:E177" si="42">SUM(D178:D186)</f>
        <v>78040.41</v>
      </c>
      <c r="E177" s="51">
        <f t="shared" si="42"/>
        <v>101438.12</v>
      </c>
      <c r="F177" s="52">
        <f t="shared" si="31"/>
        <v>129.9815313630464</v>
      </c>
    </row>
    <row r="178" spans="1:6" ht="12.75" customHeight="1" x14ac:dyDescent="0.2">
      <c r="A178" s="53">
        <v>3231</v>
      </c>
      <c r="B178" s="85" t="s">
        <v>399</v>
      </c>
      <c r="C178" s="50" t="s">
        <v>400</v>
      </c>
      <c r="D178" s="242">
        <v>62633.15</v>
      </c>
      <c r="E178" s="242">
        <v>83545.570000000007</v>
      </c>
      <c r="F178" s="52">
        <f t="shared" si="31"/>
        <v>133.38874062696831</v>
      </c>
    </row>
    <row r="179" spans="1:6" ht="12.75" customHeight="1" x14ac:dyDescent="0.2">
      <c r="A179" s="53">
        <v>3232</v>
      </c>
      <c r="B179" s="85" t="s">
        <v>401</v>
      </c>
      <c r="C179" s="50" t="s">
        <v>402</v>
      </c>
      <c r="D179" s="242">
        <v>4167.49</v>
      </c>
      <c r="E179" s="242">
        <v>2526.12</v>
      </c>
      <c r="F179" s="52">
        <f t="shared" si="31"/>
        <v>60.614902495266932</v>
      </c>
    </row>
    <row r="180" spans="1:6" ht="12.75" customHeight="1" x14ac:dyDescent="0.2">
      <c r="A180" s="53">
        <v>3233</v>
      </c>
      <c r="B180" s="85" t="s">
        <v>403</v>
      </c>
      <c r="C180" s="50" t="s">
        <v>404</v>
      </c>
      <c r="D180" s="242">
        <v>0</v>
      </c>
      <c r="E180" s="242">
        <v>1148.8499999999999</v>
      </c>
      <c r="F180" s="52" t="str">
        <f t="shared" si="31"/>
        <v>-</v>
      </c>
    </row>
    <row r="181" spans="1:6" ht="12.75" customHeight="1" x14ac:dyDescent="0.2">
      <c r="A181" s="53">
        <v>3234</v>
      </c>
      <c r="B181" s="85" t="s">
        <v>405</v>
      </c>
      <c r="C181" s="50" t="s">
        <v>406</v>
      </c>
      <c r="D181" s="242">
        <v>2203.16</v>
      </c>
      <c r="E181" s="242">
        <v>3036.04</v>
      </c>
      <c r="F181" s="52">
        <f t="shared" si="31"/>
        <v>137.80388169719856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544.04</v>
      </c>
      <c r="E183" s="242">
        <v>528.62</v>
      </c>
      <c r="F183" s="52">
        <f t="shared" si="31"/>
        <v>97.165649584589374</v>
      </c>
    </row>
    <row r="184" spans="1:6" ht="12.75" customHeight="1" x14ac:dyDescent="0.2">
      <c r="A184" s="53">
        <v>3237</v>
      </c>
      <c r="B184" s="85" t="s">
        <v>411</v>
      </c>
      <c r="C184" s="50" t="s">
        <v>412</v>
      </c>
      <c r="D184" s="242">
        <v>4313.4799999999996</v>
      </c>
      <c r="E184" s="242">
        <v>6121.5</v>
      </c>
      <c r="F184" s="52">
        <f t="shared" si="31"/>
        <v>141.91557628643233</v>
      </c>
    </row>
    <row r="185" spans="1:6" ht="12.75" customHeight="1" x14ac:dyDescent="0.2">
      <c r="A185" s="53">
        <v>3238</v>
      </c>
      <c r="B185" s="85" t="s">
        <v>413</v>
      </c>
      <c r="C185" s="50" t="s">
        <v>414</v>
      </c>
      <c r="D185" s="242">
        <v>2160.8200000000002</v>
      </c>
      <c r="E185" s="242">
        <v>2316.6799999999998</v>
      </c>
      <c r="F185" s="52">
        <f t="shared" si="31"/>
        <v>107.21300247128403</v>
      </c>
    </row>
    <row r="186" spans="1:6" ht="12.75" customHeight="1" x14ac:dyDescent="0.2">
      <c r="A186" s="53">
        <v>3239</v>
      </c>
      <c r="B186" s="85" t="s">
        <v>415</v>
      </c>
      <c r="C186" s="50" t="s">
        <v>416</v>
      </c>
      <c r="D186" s="242">
        <v>2018.27</v>
      </c>
      <c r="E186" s="242">
        <v>2214.7399999999998</v>
      </c>
      <c r="F186" s="52">
        <f t="shared" si="31"/>
        <v>109.73457466047654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3762.9100000000003</v>
      </c>
      <c r="E188" s="51">
        <f t="shared" si="43"/>
        <v>6477.2699999999995</v>
      </c>
      <c r="F188" s="52">
        <f t="shared" si="31"/>
        <v>172.13459795743185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370.77</v>
      </c>
      <c r="E190" s="242">
        <v>370.77</v>
      </c>
      <c r="F190" s="52">
        <f t="shared" si="31"/>
        <v>100</v>
      </c>
    </row>
    <row r="191" spans="1:6" ht="12.75" customHeight="1" x14ac:dyDescent="0.2">
      <c r="A191" s="53">
        <v>3293</v>
      </c>
      <c r="B191" s="85" t="s">
        <v>425</v>
      </c>
      <c r="C191" s="50" t="s">
        <v>426</v>
      </c>
      <c r="D191" s="242">
        <v>132.84</v>
      </c>
      <c r="E191" s="242">
        <v>0</v>
      </c>
      <c r="F191" s="52">
        <f t="shared" si="31"/>
        <v>0</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1392.38</v>
      </c>
      <c r="E193" s="242">
        <v>23.88</v>
      </c>
      <c r="F193" s="52">
        <f t="shared" si="31"/>
        <v>1.7150490527011304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1690.56</v>
      </c>
      <c r="E195" s="242">
        <v>5894.53</v>
      </c>
      <c r="F195" s="52">
        <f t="shared" si="31"/>
        <v>348.67322070793108</v>
      </c>
    </row>
    <row r="196" spans="1:6" ht="12.75" customHeight="1" x14ac:dyDescent="0.2">
      <c r="A196" s="53">
        <v>34</v>
      </c>
      <c r="B196" s="232" t="s">
        <v>435</v>
      </c>
      <c r="C196" s="50" t="s">
        <v>436</v>
      </c>
      <c r="D196" s="51">
        <f t="shared" ref="D196:E196" si="44">D197+D202+D210</f>
        <v>197.08</v>
      </c>
      <c r="E196" s="51">
        <f t="shared" si="44"/>
        <v>215.94</v>
      </c>
      <c r="F196" s="52">
        <f t="shared" si="31"/>
        <v>109.56971788106351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197.08</v>
      </c>
      <c r="E210" s="51">
        <f t="shared" si="47"/>
        <v>215.94</v>
      </c>
      <c r="F210" s="52">
        <f t="shared" si="31"/>
        <v>109.56971788106351</v>
      </c>
    </row>
    <row r="211" spans="1:6" ht="12.75" customHeight="1" x14ac:dyDescent="0.2">
      <c r="A211" s="53">
        <v>3431</v>
      </c>
      <c r="B211" s="232" t="s">
        <v>465</v>
      </c>
      <c r="C211" s="50" t="s">
        <v>466</v>
      </c>
      <c r="D211" s="242">
        <v>197.08</v>
      </c>
      <c r="E211" s="242">
        <v>215.94</v>
      </c>
      <c r="F211" s="52">
        <f t="shared" si="31"/>
        <v>109.56971788106351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9996.26</v>
      </c>
      <c r="E252" s="51">
        <f t="shared" si="63"/>
        <v>11011.51</v>
      </c>
      <c r="F252" s="52">
        <f t="shared" ref="F252:F258" si="64">IF(D252&lt;&gt;0,IF(E252/D252&gt;=100,"&gt;&gt;100",E252/D252*100),"-")</f>
        <v>110.15629845562241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9996.26</v>
      </c>
      <c r="E259" s="51">
        <f t="shared" si="66"/>
        <v>11011.51</v>
      </c>
      <c r="F259" s="52">
        <f t="shared" ref="F259:F262" si="67">IF(D259&lt;&gt;0,IF(E259/D259&gt;=100,"&gt;&gt;100",E259/D259*100),"-")</f>
        <v>110.15629845562241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9996.26</v>
      </c>
      <c r="E261" s="242">
        <v>11011.51</v>
      </c>
      <c r="F261" s="52">
        <f t="shared" si="67"/>
        <v>110.15629845562241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178.34</v>
      </c>
      <c r="E263" s="51">
        <f t="shared" si="68"/>
        <v>184.42</v>
      </c>
      <c r="F263" s="52">
        <f t="shared" ref="F263:F267" si="69">IF(D263&lt;&gt;0,IF(E263/D263&gt;=100,"&gt;&gt;100",E263/D263*100),"-")</f>
        <v>103.40921834697767</v>
      </c>
    </row>
    <row r="264" spans="1:6" ht="12.75" customHeight="1" x14ac:dyDescent="0.2">
      <c r="A264" s="53">
        <v>381</v>
      </c>
      <c r="B264" s="85" t="s">
        <v>567</v>
      </c>
      <c r="C264" s="50" t="s">
        <v>568</v>
      </c>
      <c r="D264" s="51">
        <f t="shared" ref="D264:E264" si="70">SUM(D265:D267)</f>
        <v>178.34</v>
      </c>
      <c r="E264" s="51">
        <f t="shared" si="70"/>
        <v>184.42</v>
      </c>
      <c r="F264" s="52">
        <f t="shared" si="69"/>
        <v>103.40921834697767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178.34</v>
      </c>
      <c r="E266" s="242">
        <v>184.42</v>
      </c>
      <c r="F266" s="52">
        <f t="shared" si="69"/>
        <v>103.40921834697767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723717.5199999999</v>
      </c>
      <c r="E289" s="51">
        <f t="shared" si="79"/>
        <v>846284.83</v>
      </c>
      <c r="F289" s="52">
        <f t="shared" si="76"/>
        <v>116.93579423087617</v>
      </c>
    </row>
    <row r="290" spans="1:6" ht="12.75" customHeight="1" x14ac:dyDescent="0.2">
      <c r="A290" s="53" t="s">
        <v>608</v>
      </c>
      <c r="B290" s="85" t="s">
        <v>619</v>
      </c>
      <c r="C290" s="50" t="s">
        <v>620</v>
      </c>
      <c r="D290" s="51">
        <f>IF(D6&gt;=D289,D6-D289,0)</f>
        <v>5246.7900000001537</v>
      </c>
      <c r="E290" s="51">
        <f>IF(E6&gt;=E289,E6-E289,0)</f>
        <v>1364605.21</v>
      </c>
      <c r="F290" s="52" t="str">
        <f t="shared" si="76"/>
        <v>&gt;&gt;100</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2174.0700000000002</v>
      </c>
      <c r="E292" s="242">
        <v>26986.62</v>
      </c>
      <c r="F292" s="52">
        <f t="shared" si="76"/>
        <v>1241.2948985083276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690.17</v>
      </c>
      <c r="E294" s="242">
        <v>491.08</v>
      </c>
      <c r="F294" s="52">
        <f t="shared" si="76"/>
        <v>71.153483924250551</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27339.97</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27339.97</v>
      </c>
      <c r="E311" s="51">
        <f t="shared" si="85"/>
        <v>0</v>
      </c>
      <c r="F311" s="52">
        <f t="shared" si="81"/>
        <v>0</v>
      </c>
    </row>
    <row r="312" spans="1:6" ht="12.75" customHeight="1" x14ac:dyDescent="0.2">
      <c r="A312" s="53">
        <v>721</v>
      </c>
      <c r="B312" s="85" t="s">
        <v>662</v>
      </c>
      <c r="C312" s="50" t="s">
        <v>663</v>
      </c>
      <c r="D312" s="51">
        <f t="shared" ref="D312:E312" si="86">SUM(D313:D316)</f>
        <v>27339.97</v>
      </c>
      <c r="E312" s="51">
        <f t="shared" si="86"/>
        <v>0</v>
      </c>
      <c r="F312" s="52">
        <f t="shared" si="81"/>
        <v>0</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27339.97</v>
      </c>
      <c r="E314" s="242">
        <v>0</v>
      </c>
      <c r="F314" s="52">
        <f t="shared" si="81"/>
        <v>0</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7774.21</v>
      </c>
      <c r="E350" s="51">
        <f t="shared" si="95"/>
        <v>1364832.48</v>
      </c>
      <c r="F350" s="52" t="str">
        <f t="shared" si="81"/>
        <v>&gt;&gt;100</v>
      </c>
    </row>
    <row r="351" spans="1:6" ht="12.75" customHeight="1" x14ac:dyDescent="0.2">
      <c r="A351" s="53">
        <v>41</v>
      </c>
      <c r="B351" s="85" t="s">
        <v>740</v>
      </c>
      <c r="C351" s="50" t="s">
        <v>741</v>
      </c>
      <c r="D351" s="51">
        <f t="shared" ref="D351:E351" si="96">D352+D356</f>
        <v>250</v>
      </c>
      <c r="E351" s="51">
        <f t="shared" si="96"/>
        <v>237.69</v>
      </c>
      <c r="F351" s="52">
        <f t="shared" si="81"/>
        <v>95.075999999999993</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250</v>
      </c>
      <c r="E356" s="51">
        <f t="shared" si="98"/>
        <v>237.69</v>
      </c>
      <c r="F356" s="52">
        <f t="shared" si="81"/>
        <v>95.075999999999993</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250</v>
      </c>
      <c r="E359" s="242">
        <v>237.69</v>
      </c>
      <c r="F359" s="52">
        <f t="shared" si="81"/>
        <v>95.075999999999993</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3961.71</v>
      </c>
      <c r="E363" s="51">
        <f t="shared" si="99"/>
        <v>688433.33000000007</v>
      </c>
      <c r="F363" s="52" t="str">
        <f t="shared" si="81"/>
        <v>&gt;&gt;100</v>
      </c>
    </row>
    <row r="364" spans="1:6" ht="12.75" customHeight="1" x14ac:dyDescent="0.2">
      <c r="A364" s="53">
        <v>421</v>
      </c>
      <c r="B364" s="85" t="s">
        <v>758</v>
      </c>
      <c r="C364" s="50" t="s">
        <v>759</v>
      </c>
      <c r="D364" s="51">
        <f t="shared" ref="D364:E364" si="100">SUM(D365:D368)</f>
        <v>0</v>
      </c>
      <c r="E364" s="51">
        <f t="shared" si="100"/>
        <v>686415.29</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686415.29</v>
      </c>
      <c r="F368" s="52" t="str">
        <f t="shared" si="81"/>
        <v>-</v>
      </c>
    </row>
    <row r="369" spans="1:6" ht="12.75" customHeight="1" x14ac:dyDescent="0.2">
      <c r="A369" s="53">
        <v>422</v>
      </c>
      <c r="B369" s="85" t="s">
        <v>764</v>
      </c>
      <c r="C369" s="50" t="s">
        <v>765</v>
      </c>
      <c r="D369" s="51">
        <f t="shared" ref="D369:E369" si="101">SUM(D370:D377)</f>
        <v>2999.37</v>
      </c>
      <c r="E369" s="51">
        <f t="shared" si="101"/>
        <v>1427</v>
      </c>
      <c r="F369" s="52">
        <f t="shared" si="81"/>
        <v>47.576657764797275</v>
      </c>
    </row>
    <row r="370" spans="1:6" ht="12.75" customHeight="1" x14ac:dyDescent="0.2">
      <c r="A370" s="53">
        <v>4221</v>
      </c>
      <c r="B370" s="85" t="s">
        <v>674</v>
      </c>
      <c r="C370" s="50" t="s">
        <v>766</v>
      </c>
      <c r="D370" s="242">
        <v>2999.37</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1427</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962.34</v>
      </c>
      <c r="E383" s="51">
        <f t="shared" si="103"/>
        <v>591.04</v>
      </c>
      <c r="F383" s="52">
        <f t="shared" si="81"/>
        <v>61.416962819793419</v>
      </c>
    </row>
    <row r="384" spans="1:6" ht="12.75" customHeight="1" x14ac:dyDescent="0.2">
      <c r="A384" s="53">
        <v>4241</v>
      </c>
      <c r="B384" s="85" t="s">
        <v>783</v>
      </c>
      <c r="C384" s="50" t="s">
        <v>784</v>
      </c>
      <c r="D384" s="242">
        <v>962.34</v>
      </c>
      <c r="E384" s="242">
        <v>591.04</v>
      </c>
      <c r="F384" s="52">
        <f t="shared" si="81"/>
        <v>61.416962819793419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3562.5</v>
      </c>
      <c r="E402" s="51">
        <f t="shared" si="109"/>
        <v>676161.46</v>
      </c>
      <c r="F402" s="52" t="str">
        <f t="shared" si="81"/>
        <v>&gt;&gt;100</v>
      </c>
    </row>
    <row r="403" spans="1:6" ht="12.75" customHeight="1" x14ac:dyDescent="0.2">
      <c r="A403" s="53">
        <v>451</v>
      </c>
      <c r="B403" s="85" t="s">
        <v>811</v>
      </c>
      <c r="C403" s="50" t="s">
        <v>812</v>
      </c>
      <c r="D403" s="242">
        <v>3562.5</v>
      </c>
      <c r="E403" s="242">
        <v>676161.46</v>
      </c>
      <c r="F403" s="52" t="str">
        <f t="shared" si="81"/>
        <v>&gt;&gt;100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19565.760000000002</v>
      </c>
      <c r="E407" s="51">
        <f t="shared" si="110"/>
        <v>0</v>
      </c>
      <c r="F407" s="52">
        <f t="shared" si="81"/>
        <v>0</v>
      </c>
    </row>
    <row r="408" spans="1:6" ht="12.75" customHeight="1" x14ac:dyDescent="0.2">
      <c r="A408" s="53" t="s">
        <v>608</v>
      </c>
      <c r="B408" s="85" t="s">
        <v>821</v>
      </c>
      <c r="C408" s="50" t="s">
        <v>822</v>
      </c>
      <c r="D408" s="51">
        <f t="shared" ref="D408:E408" si="111">IF(D350&gt;=D298,D350-D298,0)</f>
        <v>0</v>
      </c>
      <c r="E408" s="51">
        <f t="shared" si="111"/>
        <v>1364832.48</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756304.28</v>
      </c>
      <c r="E412" s="51">
        <f>E6+E298</f>
        <v>2210890.04</v>
      </c>
      <c r="F412" s="52">
        <f t="shared" si="81"/>
        <v>292.32811428754576</v>
      </c>
    </row>
    <row r="413" spans="1:6" ht="12.75" customHeight="1" x14ac:dyDescent="0.2">
      <c r="A413" s="53" t="s">
        <v>608</v>
      </c>
      <c r="B413" s="85" t="s">
        <v>831</v>
      </c>
      <c r="C413" s="50" t="s">
        <v>832</v>
      </c>
      <c r="D413" s="51">
        <f t="shared" ref="D413:E413" si="112">D289+D350</f>
        <v>731491.72999999986</v>
      </c>
      <c r="E413" s="51">
        <f t="shared" si="112"/>
        <v>2211117.31</v>
      </c>
      <c r="F413" s="52">
        <f t="shared" si="81"/>
        <v>302.27509339032451</v>
      </c>
    </row>
    <row r="414" spans="1:6" ht="12.75" customHeight="1" x14ac:dyDescent="0.2">
      <c r="A414" s="53" t="s">
        <v>608</v>
      </c>
      <c r="B414" s="85" t="s">
        <v>833</v>
      </c>
      <c r="C414" s="50" t="s">
        <v>834</v>
      </c>
      <c r="D414" s="51">
        <f t="shared" ref="D414:E414" si="113">IF(D412&gt;=D413,D412-D413,0)</f>
        <v>24812.550000000163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227.27000000001863</v>
      </c>
      <c r="F415" s="52" t="str">
        <f t="shared" si="81"/>
        <v>-</v>
      </c>
    </row>
    <row r="416" spans="1:6" ht="12.75" customHeight="1" x14ac:dyDescent="0.2">
      <c r="A416" s="60" t="s">
        <v>837</v>
      </c>
      <c r="B416" s="232" t="s">
        <v>838</v>
      </c>
      <c r="C416" s="61" t="s">
        <v>839</v>
      </c>
      <c r="D416" s="51">
        <f t="shared" ref="D416:E416" si="115">IF(D292-D293+D409-D410&gt;=0,D292-D293+D409-D410,0)</f>
        <v>2174.0700000000002</v>
      </c>
      <c r="E416" s="51">
        <f t="shared" si="115"/>
        <v>26986.62</v>
      </c>
      <c r="F416" s="52">
        <f t="shared" si="81"/>
        <v>1241.2948985083276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690.17</v>
      </c>
      <c r="E418" s="62">
        <f t="shared" si="117"/>
        <v>491.08</v>
      </c>
      <c r="F418" s="57">
        <f t="shared" si="81"/>
        <v>71.153483924250551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756304.28</v>
      </c>
      <c r="E639" s="51">
        <f t="shared" si="180"/>
        <v>2210890.04</v>
      </c>
      <c r="F639" s="52">
        <f t="shared" si="119"/>
        <v>292.32811428754576</v>
      </c>
    </row>
    <row r="640" spans="1:6" ht="12.75" customHeight="1" x14ac:dyDescent="0.2">
      <c r="A640" s="53" t="s">
        <v>608</v>
      </c>
      <c r="B640" s="85" t="s">
        <v>1277</v>
      </c>
      <c r="C640" s="50" t="s">
        <v>1278</v>
      </c>
      <c r="D640" s="51">
        <f t="shared" ref="D640:E640" si="181">D413+D528</f>
        <v>731491.72999999986</v>
      </c>
      <c r="E640" s="51">
        <f t="shared" si="181"/>
        <v>2211117.31</v>
      </c>
      <c r="F640" s="52">
        <f t="shared" si="119"/>
        <v>302.27509339032451</v>
      </c>
    </row>
    <row r="641" spans="1:6" ht="12.75" customHeight="1" x14ac:dyDescent="0.2">
      <c r="A641" s="53" t="s">
        <v>608</v>
      </c>
      <c r="B641" s="85" t="s">
        <v>1279</v>
      </c>
      <c r="C641" s="50" t="s">
        <v>1280</v>
      </c>
      <c r="D641" s="51">
        <f t="shared" ref="D641:E641" si="182">IF(D639&gt;=D640,D639-D640,0)</f>
        <v>24812.550000000163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227.27000000001863</v>
      </c>
      <c r="F642" s="52" t="str">
        <f t="shared" si="119"/>
        <v>-</v>
      </c>
    </row>
    <row r="643" spans="1:6" ht="24" x14ac:dyDescent="0.2">
      <c r="A643" s="60" t="s">
        <v>1283</v>
      </c>
      <c r="B643" s="85" t="s">
        <v>1284</v>
      </c>
      <c r="C643" s="61" t="s">
        <v>1283</v>
      </c>
      <c r="D643" s="51">
        <f t="shared" ref="D643:E643" si="184">IF(D416-D417+D637-D638&gt;=0,D416-D417+D637-D638,0)</f>
        <v>2174.0700000000002</v>
      </c>
      <c r="E643" s="51">
        <f t="shared" si="184"/>
        <v>26986.62</v>
      </c>
      <c r="F643" s="52">
        <f t="shared" si="119"/>
        <v>1241.2948985083276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26986.620000000163</v>
      </c>
      <c r="E645" s="51">
        <f t="shared" si="186"/>
        <v>26759.34999999998</v>
      </c>
      <c r="F645" s="52">
        <f t="shared" si="119"/>
        <v>99.157841923144957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46833.33</v>
      </c>
      <c r="E647" s="243">
        <v>55396.22</v>
      </c>
      <c r="F647" s="57">
        <f t="shared" si="119"/>
        <v>118.28375219101439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2293.64</v>
      </c>
      <c r="E649" s="242">
        <v>459.08</v>
      </c>
      <c r="F649" s="52">
        <f t="shared" ref="F649:F724" si="188">IF(D649&lt;&gt;0,IF(E649/D649&gt;=100,"&gt;&gt;100",E649/D649*100),"-")</f>
        <v>20.015346785022935</v>
      </c>
    </row>
    <row r="650" spans="1:6" ht="12.75" customHeight="1" x14ac:dyDescent="0.2">
      <c r="A650" s="53" t="s">
        <v>1296</v>
      </c>
      <c r="B650" s="85" t="s">
        <v>1297</v>
      </c>
      <c r="C650" s="50" t="s">
        <v>1296</v>
      </c>
      <c r="D650" s="242">
        <v>109382.44</v>
      </c>
      <c r="E650" s="242">
        <v>353970.63</v>
      </c>
      <c r="F650" s="52">
        <f t="shared" si="188"/>
        <v>323.60827752608191</v>
      </c>
    </row>
    <row r="651" spans="1:6" ht="12.75" customHeight="1" x14ac:dyDescent="0.2">
      <c r="A651" s="53" t="s">
        <v>1298</v>
      </c>
      <c r="B651" s="85" t="s">
        <v>1299</v>
      </c>
      <c r="C651" s="50" t="s">
        <v>1298</v>
      </c>
      <c r="D651" s="242">
        <v>111217</v>
      </c>
      <c r="E651" s="242">
        <v>353075.89</v>
      </c>
      <c r="F651" s="52">
        <f t="shared" si="188"/>
        <v>317.46575613440393</v>
      </c>
    </row>
    <row r="652" spans="1:6" ht="24" x14ac:dyDescent="0.2">
      <c r="A652" s="53">
        <v>11</v>
      </c>
      <c r="B652" s="85" t="s">
        <v>1300</v>
      </c>
      <c r="C652" s="50" t="s">
        <v>1301</v>
      </c>
      <c r="D652" s="51">
        <f t="shared" ref="D652:E652" si="189">+D649+D650-D651</f>
        <v>459.08000000000175</v>
      </c>
      <c r="E652" s="51">
        <f t="shared" si="189"/>
        <v>1353.820000000007</v>
      </c>
      <c r="F652" s="52">
        <f t="shared" si="188"/>
        <v>294.89849263744918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29</v>
      </c>
      <c r="E654" s="262">
        <v>29</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18</v>
      </c>
      <c r="E656" s="262">
        <v>19</v>
      </c>
      <c r="F656" s="52">
        <f t="shared" si="188"/>
        <v>105.55555555555556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543796.01</v>
      </c>
      <c r="E675" s="242">
        <v>655905.41</v>
      </c>
      <c r="F675" s="52">
        <f t="shared" si="188"/>
        <v>120.61607623785251</v>
      </c>
    </row>
    <row r="676" spans="1:6" ht="24" x14ac:dyDescent="0.2">
      <c r="A676" s="53">
        <v>63613</v>
      </c>
      <c r="B676" s="232" t="s">
        <v>1349</v>
      </c>
      <c r="C676" s="50" t="s">
        <v>1350</v>
      </c>
      <c r="D676" s="242">
        <v>51223.12</v>
      </c>
      <c r="E676" s="242">
        <v>60191.34</v>
      </c>
      <c r="F676" s="52">
        <f t="shared" si="188"/>
        <v>117.50814866411885</v>
      </c>
    </row>
    <row r="677" spans="1:6" ht="24" x14ac:dyDescent="0.2">
      <c r="A677" s="53">
        <v>63622</v>
      </c>
      <c r="B677" s="232" t="s">
        <v>1351</v>
      </c>
      <c r="C677" s="50" t="s">
        <v>1352</v>
      </c>
      <c r="D677" s="242">
        <v>4611.4799999999996</v>
      </c>
      <c r="E677" s="242">
        <v>251883.59</v>
      </c>
      <c r="F677" s="52">
        <f t="shared" si="188"/>
        <v>5462.0987188494801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7901.27</v>
      </c>
      <c r="E710" s="242">
        <v>7001.13</v>
      </c>
      <c r="F710" s="52">
        <f t="shared" si="188"/>
        <v>88.607654212550642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2195.39</v>
      </c>
      <c r="E716" s="242">
        <v>5058.3900000000003</v>
      </c>
      <c r="F716" s="52">
        <f t="shared" si="188"/>
        <v>230.40963109060351</v>
      </c>
    </row>
    <row r="717" spans="1:6" ht="12.75" customHeight="1" x14ac:dyDescent="0.2">
      <c r="A717" s="53">
        <v>31215</v>
      </c>
      <c r="B717" s="85" t="s">
        <v>1413</v>
      </c>
      <c r="C717" s="50" t="s">
        <v>1414</v>
      </c>
      <c r="D717" s="242">
        <v>476.94</v>
      </c>
      <c r="E717" s="242">
        <v>441.44</v>
      </c>
      <c r="F717" s="52">
        <f t="shared" si="188"/>
        <v>92.556715729441862</v>
      </c>
    </row>
    <row r="718" spans="1:6" ht="12.75" customHeight="1" x14ac:dyDescent="0.2">
      <c r="A718" s="53">
        <v>32121</v>
      </c>
      <c r="B718" s="85" t="s">
        <v>1415</v>
      </c>
      <c r="C718" s="50" t="s">
        <v>1416</v>
      </c>
      <c r="D718" s="242">
        <v>35751.64</v>
      </c>
      <c r="E718" s="242">
        <v>38222.050000000003</v>
      </c>
      <c r="F718" s="52">
        <f t="shared" si="188"/>
        <v>106.90992077566233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131.4</v>
      </c>
      <c r="E720" s="242">
        <v>119.48</v>
      </c>
      <c r="F720" s="52">
        <f t="shared" si="188"/>
        <v>90.928462709284631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1203.96</v>
      </c>
      <c r="E722" s="242">
        <v>3612.72</v>
      </c>
      <c r="F722" s="52">
        <f t="shared" si="188"/>
        <v>300.06976975979268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9996.26</v>
      </c>
      <c r="E828" s="242">
        <v>11011.51</v>
      </c>
      <c r="F828" s="52">
        <f t="shared" si="190"/>
        <v>110.15629845562241</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2">
        <v>0</v>
      </c>
      <c r="F985" s="63" t="str">
        <f t="shared" ref="F985:F992" si="192">IF(D985&lt;&gt;0,IF(E985/D985&gt;=100,"&gt;&gt;100",E985/D985*100),"-")</f>
        <v>-</v>
      </c>
    </row>
    <row r="986" spans="1:6" ht="24" x14ac:dyDescent="0.2">
      <c r="A986" s="53" t="s">
        <v>1951</v>
      </c>
      <c r="B986" s="85" t="s">
        <v>1952</v>
      </c>
      <c r="C986" s="50" t="s">
        <v>1951</v>
      </c>
      <c r="D986" s="245">
        <v>0</v>
      </c>
      <c r="E986" s="242">
        <v>0</v>
      </c>
      <c r="F986" s="52" t="str">
        <f t="shared" si="192"/>
        <v>-</v>
      </c>
    </row>
    <row r="987" spans="1:6" ht="24" x14ac:dyDescent="0.2">
      <c r="A987" s="53" t="s">
        <v>1953</v>
      </c>
      <c r="B987" s="85" t="s">
        <v>1954</v>
      </c>
      <c r="C987" s="50" t="s">
        <v>1953</v>
      </c>
      <c r="D987" s="245">
        <v>0</v>
      </c>
      <c r="E987" s="242">
        <v>0</v>
      </c>
      <c r="F987" s="52" t="str">
        <f t="shared" si="192"/>
        <v>-</v>
      </c>
    </row>
    <row r="988" spans="1:6" ht="24" x14ac:dyDescent="0.2">
      <c r="A988" s="53">
        <v>26454</v>
      </c>
      <c r="B988" s="85" t="s">
        <v>1955</v>
      </c>
      <c r="C988" s="50" t="s">
        <v>1956</v>
      </c>
      <c r="D988" s="245">
        <v>0</v>
      </c>
      <c r="E988" s="242">
        <v>0</v>
      </c>
      <c r="F988" s="52" t="str">
        <f t="shared" si="192"/>
        <v>-</v>
      </c>
    </row>
    <row r="989" spans="1:6" ht="12.75" customHeight="1" x14ac:dyDescent="0.2">
      <c r="A989" s="53" t="s">
        <v>1957</v>
      </c>
      <c r="B989" s="85" t="s">
        <v>1958</v>
      </c>
      <c r="C989" s="50" t="s">
        <v>1957</v>
      </c>
      <c r="D989" s="245">
        <v>0</v>
      </c>
      <c r="E989" s="242">
        <v>0</v>
      </c>
      <c r="F989" s="52" t="str">
        <f t="shared" si="192"/>
        <v>-</v>
      </c>
    </row>
    <row r="990" spans="1:6" ht="36" x14ac:dyDescent="0.2">
      <c r="A990" s="53" t="s">
        <v>1959</v>
      </c>
      <c r="B990" s="85" t="s">
        <v>1960</v>
      </c>
      <c r="C990" s="50" t="s">
        <v>1961</v>
      </c>
      <c r="D990" s="245">
        <v>0</v>
      </c>
      <c r="E990" s="242">
        <v>0</v>
      </c>
      <c r="F990" s="52" t="str">
        <f t="shared" si="192"/>
        <v>-</v>
      </c>
    </row>
    <row r="991" spans="1:6" ht="12.75" customHeight="1" x14ac:dyDescent="0.2">
      <c r="A991" s="53" t="s">
        <v>1962</v>
      </c>
      <c r="B991" s="85" t="s">
        <v>1963</v>
      </c>
      <c r="C991" s="50" t="s">
        <v>1962</v>
      </c>
      <c r="D991" s="245">
        <v>0</v>
      </c>
      <c r="E991" s="242">
        <v>0</v>
      </c>
      <c r="F991" s="52" t="str">
        <f t="shared" si="192"/>
        <v>-</v>
      </c>
    </row>
    <row r="992" spans="1:6" ht="24" x14ac:dyDescent="0.2">
      <c r="A992" s="55">
        <v>26534</v>
      </c>
      <c r="B992" s="233" t="s">
        <v>1964</v>
      </c>
      <c r="C992" s="56" t="s">
        <v>1965</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5" operator="lessThan">
      <formula>-0.001</formula>
    </cfRule>
  </conditionalFormatting>
  <conditionalFormatting sqref="E985:E992">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235159.40999999997</v>
      </c>
      <c r="E6" s="229">
        <f t="shared" si="0"/>
        <v>1630973.4400000002</v>
      </c>
      <c r="F6" s="230">
        <f t="shared" ref="F6:F260" si="1">IF(D6&gt;0,IF(E6/D6&gt;=100,"&gt;&gt;100",E6/D6*100),"-")</f>
        <v>693.56078074868469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158692.32999999996</v>
      </c>
      <c r="E7" s="104">
        <f t="shared" si="2"/>
        <v>1546372.36</v>
      </c>
      <c r="F7" s="93">
        <f t="shared" si="1"/>
        <v>974.44681794009864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13699.449999999999</v>
      </c>
      <c r="E8" s="104">
        <f>E9+E10-E11</f>
        <v>13869.689999999997</v>
      </c>
      <c r="F8" s="93">
        <f t="shared" si="1"/>
        <v>101.24267762574408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14448.89</v>
      </c>
      <c r="E9" s="247">
        <v>14448.89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2214.3000000000002</v>
      </c>
      <c r="E10" s="247">
        <v>2451.9899999999998</v>
      </c>
      <c r="F10" s="93">
        <f t="shared" si="1"/>
        <v>110.73431784311067</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2963.74</v>
      </c>
      <c r="E11" s="247">
        <v>3031.19</v>
      </c>
      <c r="F11" s="93">
        <f t="shared" si="1"/>
        <v>102.27584066078673</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101082.64999999997</v>
      </c>
      <c r="E12" s="104">
        <f t="shared" si="3"/>
        <v>1512594.2500000002</v>
      </c>
      <c r="F12" s="93">
        <f t="shared" si="1"/>
        <v>1496.3935452820051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65462.799999999996</v>
      </c>
      <c r="E13" s="104">
        <f t="shared" si="4"/>
        <v>1465094.7100000002</v>
      </c>
      <c r="F13" s="93">
        <f t="shared" si="1"/>
        <v>2238.056896435839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63442.01</v>
      </c>
      <c r="E15" s="247">
        <v>779438.25</v>
      </c>
      <c r="F15" s="93">
        <f t="shared" si="1"/>
        <v>1228.583788565337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7156.08</v>
      </c>
      <c r="E17" s="247">
        <v>700738.39</v>
      </c>
      <c r="F17" s="93">
        <f t="shared" si="1"/>
        <v>9792.2101206246989</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5135.29</v>
      </c>
      <c r="E18" s="247">
        <v>15081.93</v>
      </c>
      <c r="F18" s="93">
        <f t="shared" si="1"/>
        <v>293.69188497631103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9571.7199999999721</v>
      </c>
      <c r="E19" s="104">
        <f t="shared" si="5"/>
        <v>20900.119999999966</v>
      </c>
      <c r="F19" s="93">
        <f t="shared" si="1"/>
        <v>218.35281433222059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101857.86</v>
      </c>
      <c r="E20" s="247">
        <v>127492.03</v>
      </c>
      <c r="F20" s="93">
        <f t="shared" si="1"/>
        <v>125.16660962639506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2660.39</v>
      </c>
      <c r="E21" s="247">
        <v>2660.4</v>
      </c>
      <c r="F21" s="93">
        <f t="shared" si="1"/>
        <v>100.00037588473872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42659.27</v>
      </c>
      <c r="E22" s="247">
        <v>42659.27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9405.7999999999993</v>
      </c>
      <c r="E24" s="247">
        <v>9339.59</v>
      </c>
      <c r="F24" s="93">
        <f t="shared" si="1"/>
        <v>99.296072636033088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13577.29</v>
      </c>
      <c r="E25" s="247">
        <v>13577.29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46392.99</v>
      </c>
      <c r="E26" s="247">
        <v>47886.239999999998</v>
      </c>
      <c r="F26" s="93">
        <f t="shared" si="1"/>
        <v>103.21869747994255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206981.88</v>
      </c>
      <c r="E28" s="247">
        <v>222714.7</v>
      </c>
      <c r="F28" s="93">
        <f t="shared" si="1"/>
        <v>107.60106150354804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99.55000000000291</v>
      </c>
      <c r="E29" s="104">
        <f t="shared" si="6"/>
        <v>66.370000000002619</v>
      </c>
      <c r="F29" s="93">
        <f t="shared" si="1"/>
        <v>66.670015067805807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26796.74</v>
      </c>
      <c r="E30" s="247">
        <v>26796.74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26697.19</v>
      </c>
      <c r="E34" s="247">
        <v>26730.37</v>
      </c>
      <c r="F34" s="93">
        <f t="shared" si="1"/>
        <v>100.12428274286545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25948.58</v>
      </c>
      <c r="E35" s="104">
        <f t="shared" si="7"/>
        <v>26533.050000000003</v>
      </c>
      <c r="F35" s="93">
        <f t="shared" si="1"/>
        <v>102.25241612450471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31474.63</v>
      </c>
      <c r="E36" s="247">
        <v>32065.63</v>
      </c>
      <c r="F36" s="93">
        <f t="shared" si="1"/>
        <v>101.87770277204211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1990.84</v>
      </c>
      <c r="E39" s="247">
        <v>1990.84</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7516.89</v>
      </c>
      <c r="E40" s="247">
        <v>7523.42</v>
      </c>
      <c r="F40" s="93">
        <f t="shared" si="1"/>
        <v>100.08687103310012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53445.39</v>
      </c>
      <c r="E54" s="247">
        <v>55071.89</v>
      </c>
      <c r="F54" s="93">
        <f t="shared" si="1"/>
        <v>103.04329335046485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53445.39</v>
      </c>
      <c r="E55" s="247">
        <v>55071.89</v>
      </c>
      <c r="F55" s="93">
        <f t="shared" si="1"/>
        <v>103.04329335046485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43910.23</v>
      </c>
      <c r="E56" s="104">
        <f t="shared" si="11"/>
        <v>19908.419999999998</v>
      </c>
      <c r="F56" s="93">
        <f t="shared" si="1"/>
        <v>45.338910773184281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43910.23</v>
      </c>
      <c r="E57" s="247">
        <v>19908.419999999998</v>
      </c>
      <c r="F57" s="93">
        <f t="shared" si="1"/>
        <v>45.338910773184281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76467.08</v>
      </c>
      <c r="E68" s="104">
        <f t="shared" si="13"/>
        <v>84601.08</v>
      </c>
      <c r="F68" s="93">
        <f t="shared" si="1"/>
        <v>110.63725723540117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459.08</v>
      </c>
      <c r="E69" s="104">
        <f t="shared" si="14"/>
        <v>1353.82</v>
      </c>
      <c r="F69" s="93">
        <f t="shared" si="1"/>
        <v>294.89849263744878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459.08</v>
      </c>
      <c r="E70" s="104">
        <f t="shared" si="15"/>
        <v>1353.82</v>
      </c>
      <c r="F70" s="93">
        <f t="shared" si="1"/>
        <v>294.89849263744878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459.08</v>
      </c>
      <c r="E72" s="247">
        <v>1353.82</v>
      </c>
      <c r="F72" s="93">
        <f t="shared" si="1"/>
        <v>294.89849263744878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1144.53</v>
      </c>
      <c r="E78" s="104">
        <f>E79+SUM(E82:E84)-E85+E86</f>
        <v>19.989999999999998</v>
      </c>
      <c r="F78" s="93">
        <f t="shared" si="1"/>
        <v>1.7465684604160658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19.989999999999998</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1144.53</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28030.14</v>
      </c>
      <c r="E146" s="104">
        <f t="shared" si="26"/>
        <v>27831.050000000003</v>
      </c>
      <c r="F146" s="93">
        <f t="shared" si="1"/>
        <v>99.289728841882365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690.17</v>
      </c>
      <c r="E159" s="247">
        <v>491.08</v>
      </c>
      <c r="F159" s="93">
        <f t="shared" si="1"/>
        <v>71.153483924250551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27339.97</v>
      </c>
      <c r="E161" s="247">
        <v>27339.97</v>
      </c>
      <c r="F161" s="93">
        <f t="shared" si="1"/>
        <v>100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46833.33</v>
      </c>
      <c r="E170" s="104">
        <f t="shared" si="29"/>
        <v>55396.22</v>
      </c>
      <c r="F170" s="93">
        <f t="shared" si="1"/>
        <v>118.28375219101439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46833.33</v>
      </c>
      <c r="E173" s="247">
        <v>55396.22</v>
      </c>
      <c r="F173" s="93">
        <f t="shared" si="1"/>
        <v>118.28375219101439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235159.41</v>
      </c>
      <c r="E175" s="104">
        <f t="shared" si="30"/>
        <v>1630973.44</v>
      </c>
      <c r="F175" s="93">
        <f t="shared" si="1"/>
        <v>693.56078074868446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48790.29</v>
      </c>
      <c r="E176" s="104">
        <f t="shared" si="31"/>
        <v>57350.65</v>
      </c>
      <c r="F176" s="93">
        <f t="shared" si="1"/>
        <v>117.54521237729885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48790.29</v>
      </c>
      <c r="E177" s="104">
        <f t="shared" si="32"/>
        <v>57350.65</v>
      </c>
      <c r="F177" s="93">
        <f t="shared" si="1"/>
        <v>117.54521237729885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43565.93</v>
      </c>
      <c r="E178" s="247">
        <v>52020.23</v>
      </c>
      <c r="F178" s="93">
        <f t="shared" si="1"/>
        <v>119.40576041874924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4263.29</v>
      </c>
      <c r="E179" s="247">
        <v>5310.43</v>
      </c>
      <c r="F179" s="93">
        <f t="shared" si="1"/>
        <v>124.5617820978634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961.07</v>
      </c>
      <c r="E188" s="247">
        <v>19.989999999999998</v>
      </c>
      <c r="F188" s="93">
        <f t="shared" si="1"/>
        <v>2.0799733630224644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186369.12</v>
      </c>
      <c r="E237" s="104">
        <f t="shared" si="41"/>
        <v>1573622.79</v>
      </c>
      <c r="F237" s="93">
        <f t="shared" si="1"/>
        <v>844.35811576510105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158692.32999999999</v>
      </c>
      <c r="E238" s="104">
        <f t="shared" si="42"/>
        <v>1546372.3599999999</v>
      </c>
      <c r="F238" s="93">
        <f t="shared" si="1"/>
        <v>974.4468179400983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158692.32999999999</v>
      </c>
      <c r="E239" s="104">
        <f t="shared" si="43"/>
        <v>1546372.3599999999</v>
      </c>
      <c r="F239" s="93">
        <f t="shared" si="1"/>
        <v>974.4468179400983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132668.15</v>
      </c>
      <c r="E240" s="247">
        <v>1520348.18</v>
      </c>
      <c r="F240" s="93">
        <f t="shared" si="1"/>
        <v>1145.9782773785569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26024.18</v>
      </c>
      <c r="E241" s="247">
        <v>26024.18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26986.62</v>
      </c>
      <c r="E245" s="104">
        <f t="shared" si="45"/>
        <v>26759.35</v>
      </c>
      <c r="F245" s="93">
        <f t="shared" si="1"/>
        <v>99.157841923145611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26986.62</v>
      </c>
      <c r="E246" s="104">
        <f t="shared" si="46"/>
        <v>26759.35</v>
      </c>
      <c r="F246" s="93">
        <f t="shared" si="1"/>
        <v>99.157841923145611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26986.62</v>
      </c>
      <c r="E247" s="247">
        <v>26759.35</v>
      </c>
      <c r="F247" s="93">
        <f t="shared" si="1"/>
        <v>99.157841923145611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690.17</v>
      </c>
      <c r="E255" s="247">
        <v>491.08</v>
      </c>
      <c r="F255" s="93">
        <f t="shared" si="1"/>
        <v>71.153483924250551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14134.17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14134.17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27393.06</v>
      </c>
      <c r="E264" s="247">
        <v>27446.15</v>
      </c>
      <c r="F264" s="93">
        <f t="shared" si="50"/>
        <v>100.1938082127371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637.08000000000004</v>
      </c>
      <c r="E265" s="247">
        <v>384.9</v>
      </c>
      <c r="F265" s="93">
        <f t="shared" si="50"/>
        <v>60.416274251271417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1144.53</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27339.97</v>
      </c>
      <c r="E286" s="247">
        <v>27339.97</v>
      </c>
      <c r="F286" s="93">
        <f t="shared" si="50"/>
        <v>100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48790.29</v>
      </c>
      <c r="E288" s="247">
        <v>57350.65</v>
      </c>
      <c r="F288" s="93">
        <f t="shared" si="50"/>
        <v>117.54521237729885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19.989999999999998</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961.07</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E122" sqref="E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731491.73</v>
      </c>
      <c r="E114" s="81">
        <f t="shared" si="22"/>
        <v>2211117.3099999996</v>
      </c>
      <c r="F114" s="63">
        <f t="shared" si="1"/>
        <v>302.2750933903244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644750.66</v>
      </c>
      <c r="E115" s="81">
        <f t="shared" si="23"/>
        <v>2182231.9899999998</v>
      </c>
      <c r="F115" s="63">
        <f t="shared" si="1"/>
        <v>338.46138133460767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51020.65</v>
      </c>
      <c r="E116" s="249">
        <v>48411.360000000001</v>
      </c>
      <c r="F116" s="63">
        <f t="shared" si="1"/>
        <v>94.885815841232912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593730.01</v>
      </c>
      <c r="E117" s="249">
        <v>2133820.63</v>
      </c>
      <c r="F117" s="63">
        <f t="shared" si="1"/>
        <v>359.3924164284706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86741.07</v>
      </c>
      <c r="E126" s="249">
        <v>28885.32</v>
      </c>
      <c r="F126" s="63">
        <f t="shared" si="1"/>
        <v>33.300626796510578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731491.73</v>
      </c>
      <c r="E141" s="106">
        <f t="shared" si="28"/>
        <v>2211117.3099999996</v>
      </c>
      <c r="F141" s="82">
        <f t="shared" si="1"/>
        <v>302.2750933903244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4"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48634.23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48634.23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48634.23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48634.23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4" workbookViewId="0">
      <selection activeCell="D11" sqref="D1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48790.29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2223195.4899999998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582.21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857800.37999999989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649585.37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195108.61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215.94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11031.09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1859.37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1364812.9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2214635.13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562.22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849260.00999999989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641151.06000000006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194061.47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215.94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11031.09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2800.45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1364812.9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57350.649999999907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57350.65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57350.65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5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21174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cp:lastModifiedBy>
  <cp:lastPrinted>2024-09-24T08:26:57Z</cp:lastPrinted>
  <dcterms:created xsi:type="dcterms:W3CDTF">2022-04-01T05:14:30Z</dcterms:created>
  <dcterms:modified xsi:type="dcterms:W3CDTF">2025-01-28T07:23:04Z</dcterms:modified>
</cp:coreProperties>
</file>